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Sheet'!$A$1:$E$50</definedName>
    <definedName name="_xlnm.Print_Area" localSheetId="1">'Income Statement'!$A$1:$E$33</definedName>
    <definedName name="_xlnm.Print_Area" localSheetId="0">Overview!$A$1:$D$40</definedName>
    <definedName name="_xlnm.Print_Area" localSheetId="2">'Statement of Compr. Income'!$A$1:$D$23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27" i="1" l="1"/>
  <c r="D28" i="1"/>
  <c r="D29" i="1"/>
  <c r="D32" i="1"/>
  <c r="D33" i="1"/>
  <c r="D34" i="1"/>
  <c r="D37" i="1"/>
  <c r="D12" i="1" l="1"/>
  <c r="D29" i="2"/>
  <c r="C29" i="2"/>
  <c r="D26" i="2"/>
  <c r="C26" i="2"/>
  <c r="D10" i="1" l="1"/>
  <c r="D26" i="1"/>
  <c r="D17" i="1"/>
  <c r="D16" i="1"/>
  <c r="D15" i="1"/>
  <c r="D14" i="1"/>
  <c r="D13" i="1"/>
  <c r="D11" i="1"/>
  <c r="D9" i="1"/>
  <c r="D8" i="1"/>
  <c r="D7" i="1"/>
  <c r="D6" i="1"/>
  <c r="D5" i="1"/>
  <c r="G7" i="5" l="1"/>
</calcChain>
</file>

<file path=xl/sharedStrings.xml><?xml version="1.0" encoding="utf-8"?>
<sst xmlns="http://schemas.openxmlformats.org/spreadsheetml/2006/main" count="244" uniqueCount="141">
  <si>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</si>
  <si>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</si>
  <si>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</si>
  <si>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</si>
  <si>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</si>
  <si>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</si>
  <si>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</si>
  <si>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Change</t>
  </si>
  <si>
    <t>1 Jan. - 31 Dec.</t>
  </si>
  <si>
    <t>Return-on-Equity (RoE)</t>
  </si>
  <si>
    <t>Cost-Income-Ratio (CIR)</t>
  </si>
  <si>
    <t>Consolidated profit</t>
  </si>
  <si>
    <t>Income taxes</t>
  </si>
  <si>
    <t>Earnings before taxes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</si>
  <si>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</si>
  <si>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</si>
  <si>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</si>
  <si>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</si>
  <si>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</si>
  <si>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</si>
  <si>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</si>
  <si>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</si>
  <si>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</si>
  <si>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</si>
  <si>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NORD/LB Group at a glance</t>
  </si>
  <si>
    <t>of which: attributable to non-controlling interests</t>
  </si>
  <si>
    <t>of which: attributable to the owners of NORD/LB</t>
  </si>
  <si>
    <t>Profit/loss from hedge accounting</t>
  </si>
  <si>
    <t>Profit/loss from the use of the fair value option</t>
  </si>
  <si>
    <t>Trading profit/loss</t>
  </si>
  <si>
    <t>Commission income</t>
  </si>
  <si>
    <t>Interest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</si>
  <si>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</si>
  <si>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</si>
  <si>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</si>
  <si>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</si>
  <si>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</si>
  <si>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</si>
  <si>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</si>
  <si>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</si>
  <si>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</si>
  <si>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</si>
  <si>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</si>
  <si>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</si>
  <si>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</si>
  <si>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</si>
  <si>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</si>
  <si>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</si>
  <si>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</si>
  <si>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</si>
  <si>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</si>
  <si>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</si>
  <si>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</si>
  <si>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</si>
  <si>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</si>
  <si>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</si>
  <si>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</si>
  <si>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</si>
  <si>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</si>
  <si>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</si>
  <si>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</si>
  <si>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</si>
  <si>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</si>
  <si>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hedged in the fair value hedge portfolio</t>
  </si>
  <si>
    <t>Securitised liabilities</t>
  </si>
  <si>
    <t>Liabilties to customers</t>
  </si>
  <si>
    <t>Liabilities to banks</t>
  </si>
  <si>
    <t>(in Mio €)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</si>
  <si>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</si>
  <si>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</si>
  <si>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</si>
  <si>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</si>
  <si>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</si>
  <si>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</si>
  <si>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</si>
  <si>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</si>
  <si>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</si>
  <si>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</si>
  <si>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</si>
  <si>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</si>
  <si>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</si>
  <si>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</si>
  <si>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31. Dec.</t>
  </si>
  <si>
    <t>Changes in the basis of consolidation</t>
  </si>
  <si>
    <t>Equity as at 1 Jan. 2015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</si>
  <si>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</si>
  <si>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</si>
  <si>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</si>
  <si>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</si>
  <si>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</si>
  <si>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</si>
  <si>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</si>
  <si>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</si>
  <si>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</si>
  <si>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</si>
  <si>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</si>
  <si>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</si>
  <si>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</si>
  <si>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</si>
  <si>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</si>
  <si>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</si>
  <si>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</si>
  <si>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</si>
  <si>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</si>
  <si>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&gt;100</t>
  </si>
  <si>
    <t>-</t>
  </si>
  <si>
    <t>Additional</t>
  </si>
  <si>
    <t xml:space="preserve"> equity com-</t>
  </si>
  <si>
    <t>ponents</t>
  </si>
  <si>
    <t>dated</t>
  </si>
  <si>
    <t>Consoli-</t>
  </si>
  <si>
    <t>31 Dec.</t>
  </si>
  <si>
    <t>Common equity tier 1 capital (in € million)</t>
  </si>
  <si>
    <t>Tier 2 capital (in € million)</t>
  </si>
  <si>
    <t>Total capital ratio (in %)</t>
  </si>
  <si>
    <t>Common equity tier 1 capital ratio (in %)</t>
  </si>
  <si>
    <t>Total risk exposure amount (in € million)</t>
  </si>
  <si>
    <t>Own funds (in € million)</t>
  </si>
  <si>
    <t>1 Jan.-31 Mar.</t>
  </si>
  <si>
    <t>2016</t>
  </si>
  <si>
    <t>(in € milllion)</t>
  </si>
  <si>
    <t xml:space="preserve">Income Statement figures </t>
  </si>
  <si>
    <t>31 Mar.</t>
  </si>
  <si>
    <t xml:space="preserve">Balance figures </t>
  </si>
  <si>
    <t>1 Jan. - 31 Mar.</t>
  </si>
  <si>
    <t>Equity as at 1 Jan. 2016</t>
  </si>
  <si>
    <t>Equity as at 31 Mar. 2016</t>
  </si>
  <si>
    <t>Transactions with the owners</t>
  </si>
  <si>
    <t>Interest expenses</t>
  </si>
  <si>
    <t>Commission expenses</t>
  </si>
  <si>
    <t xml:space="preserve">Profit/loss from financial instruments at fair value through profit or loss </t>
  </si>
  <si>
    <t>Balance Sheet</t>
  </si>
  <si>
    <t>Assets</t>
  </si>
  <si>
    <t>Liabilities</t>
  </si>
  <si>
    <t>Risk provisioning</t>
  </si>
  <si>
    <t>Balancing items for financial instruments</t>
  </si>
  <si>
    <t>Additional equity</t>
  </si>
  <si>
    <t>Key figures (in %)</t>
  </si>
  <si>
    <t>Equity as at 31 Mar. 2015</t>
  </si>
  <si>
    <t xml:space="preserve">The € 50 million reported under the item additional equity components relates to a tranche of Additional Tier 1 bonds newly issued in the NORD/LB Group (AT 1 bonds). These AT1 bonds issued on the 29 June 2015 establish non-collateralised, subordinated liabilities and do not have a maturity date. </t>
  </si>
  <si>
    <t>Tier 1 capital (in €million)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</si>
</sst>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.00_ ;[Red]\-#,##0.00;\-"/>
    <numFmt numFmtId="167" formatCode="_-* #,##0.00\ [$€]_-;\-* #,##0.00\ [$€]_-;_-* &quot;-&quot;??\ [$€]_-;_-@_-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  <numFmt numFmtId="171" formatCode="[&gt;0]General"/>
    <numFmt numFmtId="172" formatCode="#,##0\ ;\(#,##0\)"/>
    <numFmt numFmtId="173" formatCode="#,##0_ ;\-#,##0\ "/>
    <numFmt numFmtId="174" formatCode="0.0%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6" fontId="9" fillId="9" borderId="8"/>
    <xf numFmtId="166" fontId="9" fillId="9" borderId="8"/>
    <xf numFmtId="166" fontId="9" fillId="9" borderId="8"/>
    <xf numFmtId="166" fontId="9" fillId="9" borderId="8"/>
    <xf numFmtId="166" fontId="9" fillId="9" borderId="8"/>
    <xf numFmtId="0" fontId="11" fillId="9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5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5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8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8" fillId="25" borderId="0">
      <alignment vertical="center"/>
    </xf>
    <xf numFmtId="0" fontId="18" fillId="28" borderId="13">
      <alignment vertical="center"/>
    </xf>
    <xf numFmtId="0" fontId="18" fillId="28" borderId="0">
      <alignment vertical="center"/>
    </xf>
    <xf numFmtId="0" fontId="18" fillId="28" borderId="0">
      <alignment vertical="center"/>
    </xf>
    <xf numFmtId="0" fontId="18" fillId="28" borderId="6">
      <alignment vertical="center"/>
    </xf>
    <xf numFmtId="0" fontId="18" fillId="29" borderId="16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8" fillId="29" borderId="17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5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5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0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0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52" borderId="0" applyNumberFormat="0" applyBorder="0" applyAlignment="0" applyProtection="0"/>
    <xf numFmtId="0" fontId="20" fillId="60" borderId="0" applyNumberFormat="0" applyBorder="0" applyAlignment="0" applyProtection="0"/>
    <xf numFmtId="0" fontId="20" fillId="4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6" borderId="0" applyNumberFormat="0" applyBorder="0" applyAlignment="0" applyProtection="0"/>
    <xf numFmtId="0" fontId="20" fillId="61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54" borderId="0" applyNumberFormat="0" applyBorder="0" applyAlignment="0" applyProtection="0"/>
    <xf numFmtId="0" fontId="15" fillId="44" borderId="0" applyNumberFormat="0" applyBorder="0" applyAlignment="0" applyProtection="0"/>
    <xf numFmtId="0" fontId="20" fillId="52" borderId="0" applyNumberFormat="0" applyBorder="0" applyAlignment="0" applyProtection="0"/>
    <xf numFmtId="0" fontId="20" fillId="44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46" borderId="0" applyNumberFormat="0" applyBorder="0" applyAlignment="0" applyProtection="0"/>
    <xf numFmtId="0" fontId="15" fillId="58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46" borderId="0" applyNumberFormat="0" applyBorder="0" applyAlignment="0" applyProtection="0"/>
    <xf numFmtId="0" fontId="20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53" borderId="0" applyNumberFormat="0" applyBorder="0" applyAlignment="0" applyProtection="0"/>
    <xf numFmtId="0" fontId="20" fillId="67" borderId="0" applyNumberFormat="0" applyBorder="0" applyAlignment="0" applyProtection="0"/>
    <xf numFmtId="0" fontId="20" fillId="66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4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4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6" fillId="4" borderId="0" applyNumberFormat="0" applyBorder="0" applyAlignment="0" applyProtection="0"/>
    <xf numFmtId="0" fontId="23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5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3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2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6" fillId="5" borderId="0" applyNumberFormat="0" applyBorder="0" applyAlignment="0" applyProtection="0"/>
    <xf numFmtId="0" fontId="23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3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3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68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6" fillId="6" borderId="0" applyNumberFormat="0" applyBorder="0" applyAlignment="0" applyProtection="0"/>
    <xf numFmtId="0" fontId="23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30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6" fillId="72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2" fillId="30" borderId="19" applyNumberFormat="0" applyAlignment="0" applyProtection="0"/>
    <xf numFmtId="0" fontId="33" fillId="30" borderId="19" applyNumberFormat="0" applyAlignment="0" applyProtection="0"/>
    <xf numFmtId="0" fontId="34" fillId="72" borderId="20" applyNumberFormat="0" applyAlignment="0" applyProtection="0"/>
    <xf numFmtId="0" fontId="35" fillId="30" borderId="19" applyNumberFormat="0" applyAlignment="0" applyProtection="0"/>
    <xf numFmtId="0" fontId="34" fillId="72" borderId="20" applyNumberFormat="0" applyAlignment="0" applyProtection="0"/>
    <xf numFmtId="0" fontId="34" fillId="72" borderId="20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2" fillId="30" borderId="19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5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6" fillId="14" borderId="0" applyNumberFormat="0" applyBorder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8" fillId="30" borderId="19" applyNumberFormat="0" applyAlignment="0" applyProtection="0">
      <alignment vertical="center"/>
    </xf>
    <xf numFmtId="0" fontId="39" fillId="73" borderId="19" applyNumberFormat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5" fillId="30" borderId="19" applyNumberFormat="0" applyAlignment="0" applyProtection="0"/>
    <xf numFmtId="0" fontId="40" fillId="74" borderId="21" applyNumberFormat="0" applyAlignment="0" applyProtection="0"/>
    <xf numFmtId="0" fontId="41" fillId="0" borderId="22" applyNumberFormat="0" applyFill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0" fontId="43" fillId="74" borderId="21" applyNumberFormat="0" applyAlignment="0" applyProtection="0">
      <alignment vertical="center"/>
    </xf>
    <xf numFmtId="0" fontId="40" fillId="54" borderId="21" applyNumberFormat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20" borderId="19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5" fillId="66" borderId="20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4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48" fillId="77" borderId="0" applyNumberFormat="0" applyBorder="0" applyAlignment="0" applyProtection="0"/>
    <xf numFmtId="0" fontId="48" fillId="78" borderId="0" applyNumberFormat="0" applyBorder="0" applyAlignment="0" applyProtection="0"/>
    <xf numFmtId="0" fontId="48" fillId="79" borderId="0" applyNumberFormat="0" applyBorder="0" applyAlignment="0" applyProtection="0"/>
    <xf numFmtId="0" fontId="49" fillId="0" borderId="0" applyNumberFormat="0" applyFill="0" applyBorder="0" applyAlignment="0" applyProtection="0"/>
    <xf numFmtId="0" fontId="20" fillId="48" borderId="0" applyNumberFormat="0" applyBorder="0" applyAlignment="0" applyProtection="0"/>
    <xf numFmtId="0" fontId="20" fillId="55" borderId="0" applyNumberFormat="0" applyBorder="0" applyAlignment="0" applyProtection="0"/>
    <xf numFmtId="0" fontId="20" fillId="32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8" borderId="0" applyNumberFormat="0" applyBorder="0" applyAlignment="0" applyProtection="0"/>
    <xf numFmtId="0" fontId="47" fillId="20" borderId="19" applyNumberFormat="0" applyAlignment="0" applyProtection="0"/>
    <xf numFmtId="0" fontId="50" fillId="0" borderId="23" applyNumberFormat="0" applyFill="0" applyAlignment="0" applyProtection="0"/>
    <xf numFmtId="0" fontId="48" fillId="0" borderId="24" applyNumberFormat="0" applyFill="0" applyAlignment="0" applyProtection="0"/>
    <xf numFmtId="0" fontId="51" fillId="0" borderId="23" applyNumberFormat="0" applyFill="0" applyAlignment="0" applyProtection="0"/>
    <xf numFmtId="0" fontId="48" fillId="0" borderId="23" applyNumberFormat="0" applyFill="0" applyAlignment="0" applyProtection="0"/>
    <xf numFmtId="0" fontId="52" fillId="0" borderId="23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23" applyNumberFormat="0" applyFill="0" applyAlignment="0" applyProtection="0"/>
    <xf numFmtId="0" fontId="48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23" applyNumberFormat="0" applyFill="0" applyAlignment="0" applyProtection="0"/>
    <xf numFmtId="0" fontId="5" fillId="0" borderId="5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9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18" fillId="8" borderId="0">
      <alignment vertical="center"/>
    </xf>
    <xf numFmtId="0" fontId="63" fillId="8" borderId="25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1" fillId="83" borderId="26">
      <alignment vertical="center"/>
    </xf>
    <xf numFmtId="49" fontId="64" fillId="84" borderId="26">
      <alignment vertical="center"/>
    </xf>
    <xf numFmtId="49" fontId="61" fillId="27" borderId="26">
      <alignment vertical="center"/>
    </xf>
    <xf numFmtId="0" fontId="65" fillId="85" borderId="27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8" fillId="14" borderId="0" applyNumberFormat="0" applyBorder="0" applyAlignment="0" applyProtection="0">
      <alignment vertical="center"/>
    </xf>
    <xf numFmtId="0" fontId="36" fillId="87" borderId="0" applyNumberFormat="0" applyBorder="0" applyAlignment="0" applyProtection="0"/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5" fillId="59" borderId="0" applyNumberFormat="0" applyBorder="0" applyAlignment="0" applyProtection="0"/>
    <xf numFmtId="0" fontId="36" fillId="14" borderId="0" applyNumberFormat="0" applyBorder="0" applyAlignment="0" applyProtection="0"/>
    <xf numFmtId="0" fontId="15" fillId="59" borderId="0" applyNumberFormat="0" applyBorder="0" applyAlignment="0" applyProtection="0"/>
    <xf numFmtId="0" fontId="15" fillId="59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3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0" applyNumberFormat="0" applyFill="0" applyAlignment="0" applyProtection="0">
      <alignment vertical="center"/>
    </xf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7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12" borderId="0" applyNumberFormat="0" applyBorder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0" fontId="85" fillId="20" borderId="19" applyNumberFormat="0" applyAlignment="0" applyProtection="0">
      <alignment vertical="center"/>
    </xf>
    <xf numFmtId="0" fontId="45" fillId="66" borderId="19" applyNumberFormat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>
      <alignment vertical="center"/>
    </xf>
    <xf numFmtId="0" fontId="88" fillId="0" borderId="37" applyNumberFormat="0" applyFill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6" fillId="66" borderId="0" applyNumberFormat="0" applyBorder="0" applyAlignment="0" applyProtection="0"/>
    <xf numFmtId="0" fontId="89" fillId="88" borderId="0" applyNumberFormat="0" applyBorder="0" applyAlignment="0" applyProtection="0"/>
    <xf numFmtId="0" fontId="90" fillId="88" borderId="0" applyNumberFormat="0" applyBorder="0" applyAlignment="0" applyProtection="0"/>
    <xf numFmtId="0" fontId="89" fillId="88" borderId="0" applyNumberFormat="0" applyBorder="0" applyAlignment="0" applyProtection="0"/>
    <xf numFmtId="0" fontId="89" fillId="66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2" fillId="8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3" fillId="0" borderId="0"/>
    <xf numFmtId="0" fontId="9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5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65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0" fontId="97" fillId="30" borderId="18" applyNumberFormat="0" applyAlignment="0" applyProtection="0">
      <alignment vertical="center"/>
    </xf>
    <xf numFmtId="0" fontId="26" fillId="73" borderId="18" applyNumberForma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9" fontId="9" fillId="0" borderId="0" applyFont="0" applyFill="0" applyBorder="0" applyAlignment="0" applyProtection="0"/>
    <xf numFmtId="0" fontId="26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2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4" fillId="81" borderId="20" applyNumberFormat="0" applyProtection="0">
      <alignment vertical="center"/>
    </xf>
    <xf numFmtId="4" fontId="98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2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50" fillId="88" borderId="40" applyNumberFormat="0" applyProtection="0">
      <alignment horizontal="left" vertical="top" indent="1"/>
    </xf>
    <xf numFmtId="0" fontId="52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2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6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6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6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6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6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6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6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6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6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2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6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6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9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9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9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9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9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9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9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9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9" fillId="23" borderId="25" applyNumberFormat="0">
      <protection locked="0"/>
    </xf>
    <xf numFmtId="0" fontId="7" fillId="23" borderId="43" applyNumberFormat="0">
      <protection locked="0"/>
    </xf>
    <xf numFmtId="0" fontId="100" fillId="34" borderId="44" applyBorder="0"/>
    <xf numFmtId="4" fontId="18" fillId="22" borderId="40" applyNumberFormat="0" applyProtection="0">
      <alignment vertical="center"/>
    </xf>
    <xf numFmtId="4" fontId="16" fillId="22" borderId="40" applyNumberFormat="0" applyProtection="0">
      <alignment vertical="center"/>
    </xf>
    <xf numFmtId="4" fontId="44" fillId="9" borderId="25" applyNumberFormat="0" applyProtection="0">
      <alignment vertical="center"/>
    </xf>
    <xf numFmtId="4" fontId="101" fillId="22" borderId="40" applyNumberFormat="0" applyProtection="0">
      <alignment vertical="center"/>
    </xf>
    <xf numFmtId="4" fontId="18" fillId="30" borderId="40" applyNumberFormat="0" applyProtection="0">
      <alignment horizontal="left" vertical="center" indent="1"/>
    </xf>
    <xf numFmtId="4" fontId="16" fillId="22" borderId="40" applyNumberFormat="0" applyProtection="0">
      <alignment horizontal="left" vertical="center" indent="1"/>
    </xf>
    <xf numFmtId="0" fontId="18" fillId="22" borderId="40" applyNumberFormat="0" applyProtection="0">
      <alignment horizontal="left" vertical="top" indent="1"/>
    </xf>
    <xf numFmtId="0" fontId="16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6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4" fillId="26" borderId="20" applyNumberFormat="0" applyProtection="0">
      <alignment horizontal="right" vertical="center"/>
    </xf>
    <xf numFmtId="4" fontId="101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6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8" fillId="13" borderId="40" applyNumberFormat="0" applyProtection="0">
      <alignment horizontal="left" vertical="top" indent="1"/>
    </xf>
    <xf numFmtId="0" fontId="16" fillId="13" borderId="40" applyNumberFormat="0" applyProtection="0">
      <alignment horizontal="left" vertical="top" indent="1"/>
    </xf>
    <xf numFmtId="4" fontId="102" fillId="92" borderId="41" applyNumberFormat="0" applyProtection="0">
      <alignment horizontal="left" vertical="center" indent="1"/>
    </xf>
    <xf numFmtId="4" fontId="103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4" fillId="23" borderId="20" applyNumberFormat="0" applyProtection="0">
      <alignment horizontal="right" vertical="center"/>
    </xf>
    <xf numFmtId="4" fontId="105" fillId="19" borderId="40" applyNumberFormat="0" applyProtection="0">
      <alignment horizontal="right" vertical="center"/>
    </xf>
    <xf numFmtId="0" fontId="106" fillId="12" borderId="0" applyNumberFormat="0" applyBorder="0" applyAlignment="0" applyProtection="0"/>
    <xf numFmtId="0" fontId="107" fillId="12" borderId="0" applyNumberFormat="0" applyBorder="0" applyAlignment="0" applyProtection="0"/>
    <xf numFmtId="0" fontId="28" fillId="65" borderId="0" applyNumberFormat="0" applyBorder="0" applyAlignment="0" applyProtection="0"/>
    <xf numFmtId="0" fontId="83" fillId="12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6" fillId="12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83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9" fillId="0" borderId="0" applyNumberFormat="0" applyFill="0" applyBorder="0" applyAlignment="0" applyProtection="0"/>
    <xf numFmtId="9" fontId="9" fillId="26" borderId="25" applyFont="0" applyProtection="0">
      <alignment horizontal="right"/>
    </xf>
    <xf numFmtId="171" fontId="9" fillId="26" borderId="25" applyFont="0" applyProtection="0">
      <alignment horizontal="center" wrapText="1"/>
    </xf>
    <xf numFmtId="0" fontId="9" fillId="0" borderId="0" applyProtection="0"/>
    <xf numFmtId="0" fontId="1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7" fillId="11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7" fillId="11" borderId="0"/>
    <xf numFmtId="0" fontId="7" fillId="11" borderId="0"/>
    <xf numFmtId="0" fontId="110" fillId="0" borderId="0"/>
    <xf numFmtId="0" fontId="7" fillId="11" borderId="0"/>
    <xf numFmtId="0" fontId="9" fillId="0" borderId="0"/>
    <xf numFmtId="0" fontId="9" fillId="0" borderId="0"/>
    <xf numFmtId="0" fontId="110" fillId="0" borderId="0"/>
    <xf numFmtId="0" fontId="9" fillId="0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9" fillId="0" borderId="0" applyProtection="0"/>
    <xf numFmtId="0" fontId="7" fillId="11" borderId="0"/>
    <xf numFmtId="0" fontId="9" fillId="0" borderId="0" applyProtection="0"/>
    <xf numFmtId="0" fontId="9" fillId="0" borderId="0"/>
    <xf numFmtId="0" fontId="9" fillId="0" borderId="0" applyProtection="0"/>
    <xf numFmtId="0" fontId="1" fillId="0" borderId="0"/>
    <xf numFmtId="0" fontId="1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9" fontId="9" fillId="95" borderId="45" applyFont="0" applyProtection="0">
      <alignment horizontal="right"/>
    </xf>
    <xf numFmtId="0" fontId="9" fillId="95" borderId="25" applyNumberFormat="0" applyFont="0" applyAlignment="0" applyProtection="0"/>
    <xf numFmtId="0" fontId="61" fillId="81" borderId="25">
      <alignment vertical="center"/>
    </xf>
    <xf numFmtId="0" fontId="1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2" applyNumberFormat="0" applyFill="0" applyAlignment="0" applyProtection="0"/>
    <xf numFmtId="0" fontId="49" fillId="0" borderId="34" applyNumberFormat="0" applyFill="0" applyAlignment="0" applyProtection="0"/>
    <xf numFmtId="0" fontId="48" fillId="0" borderId="24" applyNumberFormat="0" applyFill="0" applyAlignment="0" applyProtection="0"/>
    <xf numFmtId="0" fontId="52" fillId="0" borderId="23" applyNumberFormat="0" applyFill="0" applyAlignment="0" applyProtection="0"/>
    <xf numFmtId="0" fontId="11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/>
    <xf numFmtId="0" fontId="73" fillId="0" borderId="30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117" fillId="0" borderId="1" applyNumberFormat="0" applyFill="0" applyAlignment="0" applyProtection="0"/>
    <xf numFmtId="0" fontId="117" fillId="0" borderId="1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118" fillId="0" borderId="2" applyNumberFormat="0" applyFill="0" applyAlignment="0" applyProtection="0"/>
    <xf numFmtId="0" fontId="118" fillId="0" borderId="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22" applyNumberFormat="0" applyFill="0" applyAlignment="0" applyProtection="0"/>
    <xf numFmtId="0" fontId="121" fillId="0" borderId="22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0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6" fillId="74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40" fillId="61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6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</cellStyleXfs>
  <cellXfs count="237">
    <xf numFmtId="0" fontId="0" fillId="0" borderId="0" xfId="0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5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0" fontId="128" fillId="96" borderId="0" xfId="0" applyFont="1" applyFill="1"/>
    <xf numFmtId="0" fontId="100" fillId="96" borderId="7" xfId="0" applyFont="1" applyFill="1" applyBorder="1" applyAlignment="1">
      <alignment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0" fontId="100" fillId="96" borderId="6" xfId="0" applyFont="1" applyFill="1" applyBorder="1"/>
    <xf numFmtId="0" fontId="100" fillId="96" borderId="7" xfId="0" applyFont="1" applyFill="1" applyBorder="1"/>
    <xf numFmtId="0" fontId="8" fillId="96" borderId="0" xfId="0" applyFont="1" applyFill="1" applyBorder="1" applyAlignment="1">
      <alignment vertical="center"/>
    </xf>
    <xf numFmtId="0" fontId="7" fillId="96" borderId="0" xfId="0" applyFont="1" applyFill="1" applyBorder="1"/>
    <xf numFmtId="0" fontId="128" fillId="96" borderId="0" xfId="0" applyFont="1" applyFill="1"/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100" fillId="96" borderId="0" xfId="2187" applyFont="1" applyFill="1"/>
    <xf numFmtId="0" fontId="7" fillId="96" borderId="0" xfId="2187" applyFont="1" applyFill="1" applyBorder="1"/>
    <xf numFmtId="0" fontId="129" fillId="96" borderId="0" xfId="2187" applyFont="1" applyFill="1" applyBorder="1"/>
    <xf numFmtId="0" fontId="130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2" fontId="130" fillId="96" borderId="0" xfId="2187" applyNumberFormat="1" applyFont="1" applyFill="1" applyBorder="1"/>
    <xf numFmtId="0" fontId="100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2" fontId="7" fillId="96" borderId="0" xfId="2187" applyNumberFormat="1" applyFont="1" applyFill="1"/>
    <xf numFmtId="164" fontId="129" fillId="96" borderId="0" xfId="2187" applyNumberFormat="1" applyFont="1" applyFill="1" applyBorder="1"/>
    <xf numFmtId="172" fontId="123" fillId="96" borderId="0" xfId="2187" applyNumberFormat="1" applyFont="1" applyFill="1" applyBorder="1"/>
    <xf numFmtId="164" fontId="130" fillId="96" borderId="0" xfId="2187" applyNumberFormat="1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7" fillId="96" borderId="0" xfId="2187" applyFont="1" applyFill="1"/>
    <xf numFmtId="172" fontId="7" fillId="96" borderId="0" xfId="2187" applyNumberFormat="1" applyFont="1" applyFill="1"/>
    <xf numFmtId="0" fontId="7" fillId="96" borderId="0" xfId="2187" applyFont="1" applyFill="1" applyAlignment="1">
      <alignment horizontal="left" vertical="center"/>
    </xf>
    <xf numFmtId="0" fontId="100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7" xfId="0" applyFont="1" applyFill="1" applyBorder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3" fillId="96" borderId="6" xfId="0" applyFont="1" applyFill="1" applyBorder="1"/>
    <xf numFmtId="0" fontId="133" fillId="96" borderId="6" xfId="0" applyFont="1" applyFill="1" applyBorder="1" applyAlignment="1">
      <alignment horizontal="right"/>
    </xf>
    <xf numFmtId="0" fontId="7" fillId="96" borderId="48" xfId="2187" applyFont="1" applyFill="1" applyBorder="1" applyAlignment="1">
      <alignment vertical="center"/>
    </xf>
    <xf numFmtId="164" fontId="7" fillId="96" borderId="6" xfId="0" applyNumberFormat="1" applyFont="1" applyFill="1" applyBorder="1" applyAlignment="1">
      <alignment horizontal="right" vertical="center"/>
    </xf>
    <xf numFmtId="0" fontId="9" fillId="96" borderId="0" xfId="2187" applyFont="1" applyFill="1"/>
    <xf numFmtId="0" fontId="9" fillId="96" borderId="0" xfId="2187" applyFont="1" applyFill="1" applyBorder="1"/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0" fontId="7" fillId="96" borderId="7" xfId="0" quotePrefix="1" applyFont="1" applyFill="1" applyBorder="1" applyAlignment="1">
      <alignment horizontal="right" vertical="center"/>
    </xf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2187" quotePrefix="1" applyFont="1" applyFill="1" applyBorder="1" applyAlignment="1">
      <alignment horizontal="right" vertical="center"/>
    </xf>
    <xf numFmtId="164" fontId="100" fillId="96" borderId="6" xfId="2187" applyNumberFormat="1" applyFont="1" applyFill="1" applyBorder="1" applyAlignment="1">
      <alignment horizontal="right"/>
    </xf>
    <xf numFmtId="164" fontId="100" fillId="96" borderId="6" xfId="2187" applyNumberFormat="1" applyFont="1" applyFill="1" applyBorder="1"/>
    <xf numFmtId="164" fontId="100" fillId="96" borderId="7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quotePrefix="1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vertical="center"/>
    </xf>
    <xf numFmtId="0" fontId="100" fillId="96" borderId="0" xfId="2187" applyFont="1" applyFill="1"/>
    <xf numFmtId="0" fontId="7" fillId="96" borderId="0" xfId="2187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132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100" fillId="96" borderId="6" xfId="2187" applyFont="1" applyFill="1" applyBorder="1" applyAlignment="1">
      <alignment vertical="center"/>
    </xf>
    <xf numFmtId="164" fontId="7" fillId="96" borderId="0" xfId="2187" applyNumberFormat="1" applyFont="1" applyFill="1" applyBorder="1"/>
    <xf numFmtId="164" fontId="7" fillId="96" borderId="6" xfId="2187" applyNumberFormat="1" applyFont="1" applyFill="1" applyBorder="1"/>
    <xf numFmtId="164" fontId="100" fillId="96" borderId="46" xfId="2187" applyNumberFormat="1" applyFont="1" applyFill="1" applyBorder="1"/>
    <xf numFmtId="164" fontId="100" fillId="96" borderId="46" xfId="2187" applyNumberFormat="1" applyFont="1" applyFill="1" applyBorder="1" applyAlignment="1">
      <alignment horizontal="right"/>
    </xf>
    <xf numFmtId="0" fontId="133" fillId="96" borderId="0" xfId="0" applyFont="1" applyFill="1"/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3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48" xfId="2187" applyFont="1" applyFill="1" applyBorder="1" applyAlignment="1">
      <alignment horizontal="left" vertical="center"/>
    </xf>
    <xf numFmtId="0" fontId="133" fillId="0" borderId="0" xfId="0" applyFont="1" applyFill="1" applyAlignment="1">
      <alignment vertical="center" wrapText="1"/>
    </xf>
    <xf numFmtId="0" fontId="133" fillId="96" borderId="0" xfId="0" applyFont="1" applyFill="1" applyAlignment="1">
      <alignment vertical="center" wrapText="1"/>
    </xf>
    <xf numFmtId="0" fontId="123" fillId="96" borderId="0" xfId="2187" applyFont="1" applyFill="1" applyBorder="1"/>
    <xf numFmtId="172" fontId="130" fillId="0" borderId="0" xfId="2187" applyNumberFormat="1" applyFont="1" applyFill="1"/>
    <xf numFmtId="0" fontId="130" fillId="0" borderId="0" xfId="0" applyFont="1" applyFill="1"/>
    <xf numFmtId="0" fontId="7" fillId="96" borderId="0" xfId="2187" applyFont="1" applyFill="1" applyAlignment="1">
      <alignment horizontal="left" vertical="center" indent="1"/>
    </xf>
    <xf numFmtId="0" fontId="134" fillId="96" borderId="47" xfId="0" applyFont="1" applyFill="1" applyBorder="1" applyAlignment="1">
      <alignment vertical="center" wrapText="1"/>
    </xf>
    <xf numFmtId="0" fontId="134" fillId="96" borderId="0" xfId="0" applyFont="1" applyFill="1" applyBorder="1" applyAlignment="1">
      <alignment vertical="center" wrapText="1"/>
    </xf>
    <xf numFmtId="0" fontId="133" fillId="96" borderId="0" xfId="0" applyFont="1" applyFill="1" applyBorder="1" applyAlignment="1">
      <alignment vertical="center" wrapText="1"/>
    </xf>
    <xf numFmtId="164" fontId="133" fillId="96" borderId="47" xfId="1" applyNumberFormat="1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horizontal="left" vertical="center" indent="1"/>
    </xf>
    <xf numFmtId="164" fontId="134" fillId="96" borderId="47" xfId="1" applyNumberFormat="1" applyFont="1" applyFill="1" applyBorder="1" applyAlignment="1">
      <alignment horizontal="right" vertical="center"/>
    </xf>
    <xf numFmtId="0" fontId="134" fillId="96" borderId="7" xfId="0" applyFont="1" applyFill="1" applyBorder="1" applyAlignment="1">
      <alignment vertical="center" wrapText="1"/>
    </xf>
    <xf numFmtId="164" fontId="134" fillId="96" borderId="7" xfId="1" applyNumberFormat="1" applyFont="1" applyFill="1" applyBorder="1" applyAlignment="1">
      <alignment horizontal="right" vertical="center"/>
    </xf>
    <xf numFmtId="0" fontId="133" fillId="96" borderId="6" xfId="0" applyFont="1" applyFill="1" applyBorder="1" applyAlignment="1">
      <alignment vertical="center" wrapText="1"/>
    </xf>
    <xf numFmtId="164" fontId="134" fillId="96" borderId="47" xfId="0" applyNumberFormat="1" applyFont="1" applyFill="1" applyBorder="1" applyAlignment="1">
      <alignment horizontal="right" vertical="center"/>
    </xf>
    <xf numFmtId="0" fontId="100" fillId="96" borderId="47" xfId="0" applyFont="1" applyFill="1" applyBorder="1" applyAlignment="1">
      <alignment wrapText="1"/>
    </xf>
    <xf numFmtId="164" fontId="100" fillId="96" borderId="47" xfId="0" applyNumberFormat="1" applyFont="1" applyFill="1" applyBorder="1" applyAlignment="1">
      <alignment horizontal="right" wrapText="1"/>
    </xf>
    <xf numFmtId="164" fontId="133" fillId="96" borderId="0" xfId="1" applyNumberFormat="1" applyFont="1" applyFill="1" applyAlignment="1">
      <alignment horizontal="right" vertical="center"/>
    </xf>
    <xf numFmtId="0" fontId="134" fillId="96" borderId="0" xfId="0" applyFont="1" applyFill="1" applyAlignment="1">
      <alignment vertical="center"/>
    </xf>
    <xf numFmtId="0" fontId="133" fillId="96" borderId="0" xfId="0" applyFont="1" applyFill="1" applyAlignment="1">
      <alignment vertical="center"/>
    </xf>
    <xf numFmtId="164" fontId="133" fillId="96" borderId="6" xfId="1" applyNumberFormat="1" applyFont="1" applyFill="1" applyBorder="1" applyAlignment="1">
      <alignment horizontal="right" vertical="center"/>
    </xf>
    <xf numFmtId="0" fontId="135" fillId="96" borderId="0" xfId="0" applyFont="1" applyFill="1"/>
    <xf numFmtId="164" fontId="100" fillId="96" borderId="6" xfId="0" quotePrefix="1" applyNumberFormat="1" applyFont="1" applyFill="1" applyBorder="1" applyAlignment="1">
      <alignment horizontal="right" wrapText="1"/>
    </xf>
    <xf numFmtId="0" fontId="7" fillId="96" borderId="6" xfId="0" applyFont="1" applyFill="1" applyBorder="1" applyAlignment="1"/>
    <xf numFmtId="164" fontId="133" fillId="96" borderId="7" xfId="1" applyNumberFormat="1" applyFont="1" applyFill="1" applyBorder="1" applyAlignment="1">
      <alignment horizontal="right" vertical="center"/>
    </xf>
    <xf numFmtId="0" fontId="0" fillId="0" borderId="0" xfId="0"/>
    <xf numFmtId="0" fontId="7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0" fontId="7" fillId="96" borderId="0" xfId="2187" quotePrefix="1" applyFont="1" applyFill="1" applyBorder="1" applyAlignment="1">
      <alignment horizontal="right"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164" fontId="7" fillId="96" borderId="0" xfId="0" applyNumberFormat="1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64" fontId="100" fillId="96" borderId="0" xfId="0" applyNumberFormat="1" applyFont="1" applyFill="1" applyBorder="1" applyAlignment="1">
      <alignment horizontal="right"/>
    </xf>
    <xf numFmtId="0" fontId="100" fillId="96" borderId="0" xfId="0" applyFont="1" applyFill="1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/>
    <xf numFmtId="0" fontId="7" fillId="96" borderId="7" xfId="0" quotePrefix="1" applyFont="1" applyFill="1" applyBorder="1" applyAlignment="1">
      <alignment horizontal="right" vertical="center"/>
    </xf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0" fontId="7" fillId="96" borderId="0" xfId="0" applyFont="1" applyFill="1" applyBorder="1" applyAlignment="1">
      <alignment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 vertical="center"/>
    </xf>
    <xf numFmtId="173" fontId="7" fillId="96" borderId="0" xfId="0" applyNumberFormat="1" applyFont="1" applyFill="1" applyBorder="1" applyAlignment="1">
      <alignment vertical="center"/>
    </xf>
    <xf numFmtId="172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>
      <alignment horizontal="right" vertical="center"/>
    </xf>
    <xf numFmtId="173" fontId="100" fillId="96" borderId="0" xfId="0" applyNumberFormat="1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 applyAlignment="1"/>
    <xf numFmtId="0" fontId="100" fillId="96" borderId="0" xfId="0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0" fontId="7" fillId="96" borderId="0" xfId="2187" applyFont="1" applyFill="1" applyBorder="1" applyAlignment="1">
      <alignment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0" fontId="100" fillId="96" borderId="0" xfId="2187" applyFont="1" applyFill="1" applyBorder="1" applyAlignment="1">
      <alignment vertical="center"/>
    </xf>
    <xf numFmtId="164" fontId="7" fillId="96" borderId="6" xfId="2187" applyNumberFormat="1" applyFont="1" applyFill="1" applyBorder="1"/>
    <xf numFmtId="164" fontId="7" fillId="96" borderId="6" xfId="2187" applyNumberFormat="1" applyFont="1" applyFill="1" applyBorder="1" applyAlignment="1">
      <alignment horizontal="right"/>
    </xf>
    <xf numFmtId="0" fontId="100" fillId="96" borderId="0" xfId="2211" applyFont="1" applyFill="1" applyAlignment="1"/>
    <xf numFmtId="0" fontId="7" fillId="96" borderId="0" xfId="2211" applyFont="1" applyFill="1" applyAlignment="1"/>
    <xf numFmtId="0" fontId="7" fillId="96" borderId="7" xfId="2211" applyFont="1" applyFill="1" applyBorder="1" applyAlignment="1"/>
    <xf numFmtId="0" fontId="7" fillId="96" borderId="0" xfId="2211" applyFont="1" applyFill="1" applyBorder="1" applyAlignment="1"/>
    <xf numFmtId="0" fontId="7" fillId="96" borderId="0" xfId="2211" quotePrefix="1" applyFont="1" applyFill="1" applyBorder="1" applyAlignment="1">
      <alignment horizontal="right" wrapText="1"/>
    </xf>
    <xf numFmtId="0" fontId="7" fillId="96" borderId="0" xfId="2211" applyFont="1" applyFill="1" applyBorder="1" applyAlignment="1">
      <alignment horizontal="right"/>
    </xf>
    <xf numFmtId="0" fontId="7" fillId="96" borderId="6" xfId="2211" applyFont="1" applyFill="1" applyBorder="1" applyAlignment="1"/>
    <xf numFmtId="0" fontId="7" fillId="96" borderId="6" xfId="2211" applyFont="1" applyFill="1" applyBorder="1" applyAlignment="1">
      <alignment horizontal="right"/>
    </xf>
    <xf numFmtId="164" fontId="100" fillId="96" borderId="0" xfId="0" applyNumberFormat="1" applyFont="1" applyFill="1" applyBorder="1" applyAlignment="1"/>
    <xf numFmtId="164" fontId="100" fillId="96" borderId="0" xfId="0" applyNumberFormat="1" applyFont="1" applyFill="1" applyBorder="1" applyAlignment="1">
      <alignment horizontal="right" wrapText="1"/>
    </xf>
    <xf numFmtId="0" fontId="100" fillId="96" borderId="0" xfId="0" applyFont="1" applyFill="1" applyBorder="1" applyAlignment="1">
      <alignment wrapText="1"/>
    </xf>
    <xf numFmtId="164" fontId="7" fillId="96" borderId="0" xfId="0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 indent="2"/>
    </xf>
    <xf numFmtId="164" fontId="100" fillId="96" borderId="47" xfId="0" quotePrefix="1" applyNumberFormat="1" applyFont="1" applyFill="1" applyBorder="1" applyAlignment="1">
      <alignment horizontal="right" wrapText="1"/>
    </xf>
    <xf numFmtId="164" fontId="100" fillId="96" borderId="46" xfId="0" quotePrefix="1" applyNumberFormat="1" applyFont="1" applyFill="1" applyBorder="1" applyAlignment="1">
      <alignment horizontal="right" wrapText="1"/>
    </xf>
    <xf numFmtId="0" fontId="133" fillId="96" borderId="0" xfId="0" applyFont="1" applyFill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164" fontId="7" fillId="96" borderId="6" xfId="0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wrapText="1"/>
    </xf>
    <xf numFmtId="164" fontId="100" fillId="96" borderId="48" xfId="0" quotePrefix="1" applyNumberFormat="1" applyFont="1" applyFill="1" applyBorder="1" applyAlignment="1">
      <alignment horizontal="right" wrapText="1"/>
    </xf>
    <xf numFmtId="164" fontId="7" fillId="96" borderId="6" xfId="0" applyNumberFormat="1" applyFont="1" applyFill="1" applyBorder="1" applyAlignment="1">
      <alignment horizontal="right" vertical="center"/>
    </xf>
    <xf numFmtId="0" fontId="7" fillId="96" borderId="47" xfId="0" applyFont="1" applyFill="1" applyBorder="1" applyAlignment="1">
      <alignment horizontal="right" vertical="center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164" fontId="100" fillId="96" borderId="6" xfId="0" applyNumberFormat="1" applyFont="1" applyFill="1" applyBorder="1" applyAlignment="1">
      <alignment horizontal="right" vertical="center"/>
    </xf>
    <xf numFmtId="0" fontId="100" fillId="96" borderId="47" xfId="0" applyFont="1" applyFill="1" applyBorder="1" applyAlignment="1">
      <alignment vertical="center" wrapText="1"/>
    </xf>
    <xf numFmtId="164" fontId="100" fillId="96" borderId="47" xfId="0" applyNumberFormat="1" applyFont="1" applyFill="1" applyBorder="1" applyAlignment="1">
      <alignment horizontal="right" vertical="center"/>
    </xf>
    <xf numFmtId="0" fontId="100" fillId="96" borderId="46" xfId="0" applyFont="1" applyFill="1" applyBorder="1" applyAlignment="1">
      <alignment vertical="center"/>
    </xf>
    <xf numFmtId="0" fontId="100" fillId="96" borderId="46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wrapText="1"/>
    </xf>
    <xf numFmtId="0" fontId="100" fillId="96" borderId="6" xfId="0" applyFont="1" applyFill="1" applyBorder="1" applyAlignment="1"/>
    <xf numFmtId="0" fontId="100" fillId="96" borderId="48" xfId="0" applyFont="1" applyFill="1" applyBorder="1" applyAlignment="1"/>
    <xf numFmtId="0" fontId="7" fillId="96" borderId="6" xfId="2187" applyFont="1" applyFill="1" applyBorder="1" applyAlignment="1">
      <alignment vertical="center"/>
    </xf>
    <xf numFmtId="0" fontId="133" fillId="96" borderId="47" xfId="0" applyFont="1" applyFill="1" applyBorder="1" applyAlignment="1">
      <alignment vertical="center" wrapText="1"/>
    </xf>
    <xf numFmtId="174" fontId="7" fillId="96" borderId="0" xfId="0" quotePrefix="1" applyNumberFormat="1" applyFont="1" applyFill="1" applyBorder="1" applyAlignment="1">
      <alignment horizontal="right" vertical="center" wrapText="1"/>
    </xf>
    <xf numFmtId="174" fontId="7" fillId="96" borderId="0" xfId="0" applyNumberFormat="1" applyFont="1" applyFill="1" applyBorder="1" applyAlignment="1">
      <alignment horizontal="right" vertical="center" wrapText="1"/>
    </xf>
    <xf numFmtId="0" fontId="7" fillId="96" borderId="0" xfId="2187" applyFont="1" applyFill="1" applyBorder="1" applyAlignment="1">
      <alignment vertical="center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164" fontId="7" fillId="96" borderId="6" xfId="2187" applyNumberFormat="1" applyFont="1" applyFill="1" applyBorder="1"/>
    <xf numFmtId="164" fontId="7" fillId="96" borderId="6" xfId="2187" applyNumberFormat="1" applyFont="1" applyFill="1" applyBorder="1" applyAlignment="1">
      <alignment horizontal="right"/>
    </xf>
    <xf numFmtId="164" fontId="100" fillId="96" borderId="47" xfId="2187" applyNumberFormat="1" applyFont="1" applyFill="1" applyBorder="1"/>
    <xf numFmtId="164" fontId="100" fillId="96" borderId="47" xfId="2187" applyNumberFormat="1" applyFont="1" applyFill="1" applyBorder="1" applyAlignment="1">
      <alignment horizontal="right"/>
    </xf>
    <xf numFmtId="0" fontId="7" fillId="96" borderId="6" xfId="2187" applyFont="1" applyFill="1" applyBorder="1" applyAlignment="1">
      <alignment vertical="center"/>
    </xf>
    <xf numFmtId="0" fontId="7" fillId="96" borderId="6" xfId="0" applyFont="1" applyFill="1" applyBorder="1" applyAlignment="1">
      <alignment horizontal="left" vertical="center" indent="1"/>
    </xf>
    <xf numFmtId="0" fontId="100" fillId="96" borderId="47" xfId="2187" applyFont="1" applyFill="1" applyBorder="1" applyAlignment="1">
      <alignment horizontal="left" vertical="center"/>
    </xf>
    <xf numFmtId="0" fontId="7" fillId="96" borderId="47" xfId="2187" applyFont="1" applyFill="1" applyBorder="1" applyAlignment="1">
      <alignment vertical="center"/>
    </xf>
    <xf numFmtId="0" fontId="133" fillId="96" borderId="0" xfId="0" applyFont="1" applyFill="1" applyBorder="1"/>
    <xf numFmtId="0" fontId="134" fillId="96" borderId="0" xfId="0" applyFont="1" applyFill="1" applyBorder="1"/>
    <xf numFmtId="0" fontId="133" fillId="96" borderId="0" xfId="0" applyFont="1" applyFill="1" applyBorder="1" applyAlignment="1">
      <alignment horizontal="right"/>
    </xf>
    <xf numFmtId="0" fontId="133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133" fillId="96" borderId="0" xfId="0" applyFont="1" applyFill="1" applyBorder="1" applyAlignment="1">
      <alignment horizontal="left" vertical="center" wrapText="1"/>
    </xf>
    <xf numFmtId="3" fontId="133" fillId="96" borderId="0" xfId="0" applyNumberFormat="1" applyFont="1" applyFill="1"/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n1101431/LOKALE~1/Temp/notesF4E459/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7" zoomScaleNormal="100" workbookViewId="0">
      <selection activeCell="F45" sqref="F45"/>
    </sheetView>
  </sheetViews>
  <sheetFormatPr baseColWidth="10" defaultRowHeight="11.25"/>
  <cols>
    <col min="1" max="1" width="51.5703125" style="5" customWidth="1"/>
    <col min="2" max="2" width="14.85546875" style="5" bestFit="1" customWidth="1"/>
    <col min="3" max="4" width="11.42578125" style="5"/>
    <col min="5" max="5" width="1.7109375" style="5" customWidth="1"/>
    <col min="6" max="6" width="59.85546875" style="5" bestFit="1" customWidth="1"/>
    <col min="7" max="16384" width="11.42578125" style="5"/>
  </cols>
  <sheetData>
    <row r="1" spans="1:6" ht="24.75" customHeight="1">
      <c r="A1" s="4" t="s">
        <v>24</v>
      </c>
      <c r="B1" s="4"/>
      <c r="C1" s="12"/>
      <c r="D1" s="12"/>
    </row>
    <row r="2" spans="1:6">
      <c r="A2" s="6"/>
      <c r="B2" s="59" t="s">
        <v>118</v>
      </c>
      <c r="C2" s="59" t="s">
        <v>118</v>
      </c>
      <c r="D2" s="14" t="s">
        <v>7</v>
      </c>
    </row>
    <row r="3" spans="1:6">
      <c r="A3" s="15"/>
      <c r="B3" s="57" t="s">
        <v>119</v>
      </c>
      <c r="C3" s="70">
        <v>2015</v>
      </c>
      <c r="D3" s="70"/>
    </row>
    <row r="4" spans="1:6">
      <c r="A4" s="84" t="s">
        <v>121</v>
      </c>
      <c r="B4" s="17" t="s">
        <v>120</v>
      </c>
      <c r="C4" s="17" t="s">
        <v>32</v>
      </c>
      <c r="D4" s="85" t="s">
        <v>6</v>
      </c>
    </row>
    <row r="5" spans="1:6">
      <c r="A5" s="12" t="s">
        <v>23</v>
      </c>
      <c r="B5" s="69">
        <v>457</v>
      </c>
      <c r="C5" s="69">
        <v>501</v>
      </c>
      <c r="D5" s="62">
        <f t="shared" ref="D5:D12" si="0">IF(C5=0,0,IF(B5=0,"-100",IF(ABS((B5-C5)/C5*100)&gt;100,"&gt;100",((B5-C5)/C5*100))))</f>
        <v>-8.7824351297405201</v>
      </c>
      <c r="F5" s="104"/>
    </row>
    <row r="6" spans="1:6">
      <c r="A6" s="12" t="s">
        <v>22</v>
      </c>
      <c r="B6" s="69">
        <v>435</v>
      </c>
      <c r="C6" s="69">
        <v>104</v>
      </c>
      <c r="D6" s="62" t="str">
        <f t="shared" si="0"/>
        <v>&gt;100</v>
      </c>
      <c r="F6" s="104"/>
    </row>
    <row r="7" spans="1:6">
      <c r="A7" s="12" t="s">
        <v>21</v>
      </c>
      <c r="B7" s="58">
        <v>54</v>
      </c>
      <c r="C7" s="58">
        <v>55</v>
      </c>
      <c r="D7" s="62">
        <f t="shared" si="0"/>
        <v>-1.8181818181818181</v>
      </c>
      <c r="F7" s="7"/>
    </row>
    <row r="8" spans="1:6" ht="22.5">
      <c r="A8" s="8" t="s">
        <v>20</v>
      </c>
      <c r="B8" s="57">
        <v>266</v>
      </c>
      <c r="C8" s="69">
        <v>142</v>
      </c>
      <c r="D8" s="72">
        <f t="shared" si="0"/>
        <v>87.323943661971825</v>
      </c>
      <c r="F8" s="7"/>
    </row>
    <row r="9" spans="1:6">
      <c r="A9" s="12" t="s">
        <v>19</v>
      </c>
      <c r="B9" s="58">
        <v>7</v>
      </c>
      <c r="C9" s="69">
        <v>2</v>
      </c>
      <c r="D9" s="62" t="str">
        <f t="shared" si="0"/>
        <v>&gt;100</v>
      </c>
      <c r="F9" s="7"/>
    </row>
    <row r="10" spans="1:6">
      <c r="A10" s="8" t="s">
        <v>18</v>
      </c>
      <c r="B10" s="58">
        <v>-7</v>
      </c>
      <c r="C10" s="58">
        <v>0</v>
      </c>
      <c r="D10" s="62">
        <f t="shared" si="0"/>
        <v>0</v>
      </c>
      <c r="F10" s="7"/>
    </row>
    <row r="11" spans="1:6">
      <c r="A11" s="12" t="s">
        <v>17</v>
      </c>
      <c r="B11" s="69">
        <v>297</v>
      </c>
      <c r="C11" s="98">
        <v>284</v>
      </c>
      <c r="D11" s="62">
        <f t="shared" si="0"/>
        <v>4.5774647887323949</v>
      </c>
      <c r="F11" s="7"/>
    </row>
    <row r="12" spans="1:6">
      <c r="A12" s="12" t="s">
        <v>16</v>
      </c>
      <c r="B12" s="69">
        <v>-136</v>
      </c>
      <c r="C12" s="69">
        <v>-77</v>
      </c>
      <c r="D12" s="138">
        <f t="shared" si="0"/>
        <v>76.623376623376629</v>
      </c>
      <c r="F12" s="7"/>
    </row>
    <row r="13" spans="1:6" s="122" customFormat="1">
      <c r="A13" s="137" t="s">
        <v>15</v>
      </c>
      <c r="B13" s="139">
        <v>-91</v>
      </c>
      <c r="C13" s="139">
        <v>235</v>
      </c>
      <c r="D13" s="140" t="str">
        <f t="shared" ref="D13:D17" si="1">IF(C13=0,0,IF(B13=0,"-100",IF(ABS((B13-C13)/C13*100)&gt;100,"&gt;100",((B13-C13)/C13*100))))</f>
        <v>&gt;100</v>
      </c>
      <c r="F13" s="141"/>
    </row>
    <row r="14" spans="1:6">
      <c r="A14" s="12" t="s">
        <v>14</v>
      </c>
      <c r="B14" s="69">
        <v>-7</v>
      </c>
      <c r="C14" s="69">
        <v>-6</v>
      </c>
      <c r="D14" s="62">
        <f t="shared" si="1"/>
        <v>16.666666666666664</v>
      </c>
      <c r="F14" s="7"/>
    </row>
    <row r="15" spans="1:6" s="122" customFormat="1">
      <c r="A15" s="137" t="s">
        <v>13</v>
      </c>
      <c r="B15" s="139">
        <v>-98</v>
      </c>
      <c r="C15" s="139">
        <v>229</v>
      </c>
      <c r="D15" s="140" t="str">
        <f t="shared" si="1"/>
        <v>&gt;100</v>
      </c>
    </row>
    <row r="16" spans="1:6">
      <c r="A16" s="12" t="s">
        <v>12</v>
      </c>
      <c r="B16" s="136">
        <v>-14</v>
      </c>
      <c r="C16" s="136">
        <v>73</v>
      </c>
      <c r="D16" s="62" t="str">
        <f t="shared" si="1"/>
        <v>&gt;100</v>
      </c>
    </row>
    <row r="17" spans="1:4">
      <c r="A17" s="4" t="s">
        <v>11</v>
      </c>
      <c r="B17" s="139">
        <v>-84</v>
      </c>
      <c r="C17" s="139">
        <v>156</v>
      </c>
      <c r="D17" s="63" t="str">
        <f t="shared" si="1"/>
        <v>&gt;100</v>
      </c>
    </row>
    <row r="18" spans="1:4">
      <c r="A18" s="4"/>
      <c r="B18" s="13"/>
      <c r="C18" s="13"/>
      <c r="D18" s="13"/>
    </row>
    <row r="19" spans="1:4">
      <c r="A19" s="9" t="s">
        <v>137</v>
      </c>
      <c r="B19" s="86"/>
      <c r="C19" s="86"/>
      <c r="D19" s="86"/>
    </row>
    <row r="20" spans="1:4">
      <c r="A20" s="12" t="s">
        <v>10</v>
      </c>
      <c r="B20" s="216">
        <v>0.46899999999999997</v>
      </c>
      <c r="C20" s="216">
        <v>0.45700000000000002</v>
      </c>
      <c r="D20" s="143">
        <v>3</v>
      </c>
    </row>
    <row r="21" spans="1:4">
      <c r="A21" s="12" t="s">
        <v>9</v>
      </c>
      <c r="B21" s="216">
        <v>-4.8000000000000001E-2</v>
      </c>
      <c r="C21" s="217">
        <v>0.13500000000000001</v>
      </c>
      <c r="D21" s="143" t="s">
        <v>104</v>
      </c>
    </row>
    <row r="22" spans="1:4">
      <c r="A22" s="12"/>
      <c r="B22" s="69"/>
      <c r="C22" s="69"/>
      <c r="D22" s="63"/>
    </row>
    <row r="23" spans="1:4">
      <c r="A23" s="10"/>
      <c r="B23" s="59" t="s">
        <v>122</v>
      </c>
      <c r="C23" s="59" t="s">
        <v>111</v>
      </c>
      <c r="D23" s="14" t="s">
        <v>7</v>
      </c>
    </row>
    <row r="24" spans="1:4">
      <c r="A24" s="12"/>
      <c r="B24" s="57" t="s">
        <v>119</v>
      </c>
      <c r="C24" s="70">
        <v>2015</v>
      </c>
      <c r="D24" s="70"/>
    </row>
    <row r="25" spans="1:4">
      <c r="A25" s="9" t="s">
        <v>123</v>
      </c>
      <c r="B25" s="17" t="s">
        <v>32</v>
      </c>
      <c r="C25" s="17" t="s">
        <v>32</v>
      </c>
      <c r="D25" s="85" t="s">
        <v>6</v>
      </c>
    </row>
    <row r="26" spans="1:4">
      <c r="A26" s="68" t="s">
        <v>5</v>
      </c>
      <c r="B26" s="135">
        <v>181904</v>
      </c>
      <c r="C26" s="135">
        <v>180998</v>
      </c>
      <c r="D26" s="62">
        <f>IF(C26=0,0,IF(B26=0,"-100",IF(ABS((B26-C26)/C26*100)&gt;100,"&gt;100",((B26-C26)/C26*100))))</f>
        <v>0.50055801721565985</v>
      </c>
    </row>
    <row r="27" spans="1:4">
      <c r="A27" s="68" t="s">
        <v>4</v>
      </c>
      <c r="B27" s="69">
        <v>58178</v>
      </c>
      <c r="C27" s="69">
        <v>60597</v>
      </c>
      <c r="D27" s="154">
        <f t="shared" ref="D27:D37" si="2">IF(C27=0,0,IF(B27=0,"-100",IF(ABS((B27-C27)/C27*100)&gt;100,"&gt;100",((B27-C27)/C27*100))))</f>
        <v>-3.9919467960460087</v>
      </c>
    </row>
    <row r="28" spans="1:4">
      <c r="A28" s="68" t="s">
        <v>3</v>
      </c>
      <c r="B28" s="69">
        <v>106287</v>
      </c>
      <c r="C28" s="69">
        <v>107878</v>
      </c>
      <c r="D28" s="154">
        <f t="shared" si="2"/>
        <v>-1.4748141419010363</v>
      </c>
    </row>
    <row r="29" spans="1:4">
      <c r="A29" s="12" t="s">
        <v>2</v>
      </c>
      <c r="B29" s="58">
        <v>8312</v>
      </c>
      <c r="C29" s="58">
        <v>8513</v>
      </c>
      <c r="D29" s="154">
        <f t="shared" si="2"/>
        <v>-2.361094796194056</v>
      </c>
    </row>
    <row r="30" spans="1:4">
      <c r="A30" s="12"/>
      <c r="B30" s="12"/>
      <c r="C30" s="12"/>
      <c r="D30" s="154"/>
    </row>
    <row r="31" spans="1:4">
      <c r="A31" s="4" t="s">
        <v>1</v>
      </c>
      <c r="B31" s="12"/>
      <c r="C31" s="12"/>
      <c r="D31" s="154"/>
    </row>
    <row r="32" spans="1:4">
      <c r="A32" s="68" t="s">
        <v>112</v>
      </c>
      <c r="B32" s="132">
        <v>8020</v>
      </c>
      <c r="C32" s="69">
        <v>8320</v>
      </c>
      <c r="D32" s="154">
        <f t="shared" si="2"/>
        <v>-3.6057692307692304</v>
      </c>
    </row>
    <row r="33" spans="1:4">
      <c r="A33" s="5" t="s">
        <v>140</v>
      </c>
      <c r="B33" s="132">
        <v>8285</v>
      </c>
      <c r="C33" s="69">
        <v>8440</v>
      </c>
      <c r="D33" s="154">
        <f t="shared" si="2"/>
        <v>-1.8364928909952605</v>
      </c>
    </row>
    <row r="34" spans="1:4">
      <c r="A34" s="68" t="s">
        <v>113</v>
      </c>
      <c r="B34" s="132">
        <v>2343</v>
      </c>
      <c r="C34" s="69">
        <v>2207</v>
      </c>
      <c r="D34" s="154">
        <f t="shared" si="2"/>
        <v>6.1622111463525151</v>
      </c>
    </row>
    <row r="35" spans="1:4">
      <c r="A35" s="68" t="s">
        <v>117</v>
      </c>
      <c r="B35" s="132">
        <v>10628</v>
      </c>
      <c r="C35" s="69">
        <v>10647</v>
      </c>
      <c r="D35" s="154" t="s">
        <v>105</v>
      </c>
    </row>
    <row r="36" spans="1:4">
      <c r="A36" s="142" t="s">
        <v>116</v>
      </c>
      <c r="B36" s="236">
        <v>63749</v>
      </c>
      <c r="C36" s="236">
        <v>63675</v>
      </c>
      <c r="D36" s="154" t="s">
        <v>105</v>
      </c>
    </row>
    <row r="37" spans="1:4">
      <c r="A37" s="68" t="s">
        <v>115</v>
      </c>
      <c r="B37" s="133">
        <v>0.1258</v>
      </c>
      <c r="C37" s="60">
        <v>0.13070000000000001</v>
      </c>
      <c r="D37" s="154">
        <f>IF(C37=0,0,IF(B37=0,"-100",IF(ABS((B37-C37)/C37*100)&gt;100,"&gt;100",((B37-C37)/C37*100))))</f>
        <v>-3.7490436113236534</v>
      </c>
    </row>
    <row r="38" spans="1:4">
      <c r="A38" s="68" t="s">
        <v>114</v>
      </c>
      <c r="B38" s="134">
        <v>0.16669999999999999</v>
      </c>
      <c r="C38" s="61">
        <v>0.16719999999999999</v>
      </c>
      <c r="D38" s="154" t="s">
        <v>105</v>
      </c>
    </row>
    <row r="39" spans="1:4" ht="21" customHeight="1">
      <c r="A39" s="233" t="s">
        <v>0</v>
      </c>
      <c r="B39" s="234"/>
      <c r="C39" s="234"/>
      <c r="D39" s="234"/>
    </row>
    <row r="40" spans="1:4">
      <c r="A40" s="1"/>
      <c r="B40" s="2"/>
      <c r="C40" s="3"/>
      <c r="D40" s="2"/>
    </row>
  </sheetData>
  <mergeCells count="1">
    <mergeCell ref="A39:D39"/>
  </mergeCells>
  <pageMargins left="0.7" right="0.7" top="0.78740157499999996" bottom="0.78740157499999996" header="0.3" footer="0.3"/>
  <pageSetup paperSize="9" scale="92" orientation="portrait" horizontalDpi="4294967295" verticalDpi="4294967295" r:id="rId1"/>
  <ignoredErrors>
    <ignoredError sqref="B3 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38" sqref="A38"/>
    </sheetView>
  </sheetViews>
  <sheetFormatPr baseColWidth="10" defaultRowHeight="11.25"/>
  <cols>
    <col min="1" max="1" width="55" style="197" customWidth="1"/>
    <col min="2" max="2" width="7.85546875" style="197" customWidth="1"/>
    <col min="3" max="3" width="14.85546875" style="197" customWidth="1"/>
    <col min="4" max="4" width="14.5703125" style="197" bestFit="1" customWidth="1"/>
    <col min="5" max="5" width="10.28515625" style="197" customWidth="1"/>
    <col min="6" max="16384" width="11.42578125" style="197"/>
  </cols>
  <sheetData>
    <row r="1" spans="1:10">
      <c r="A1" s="148" t="s">
        <v>34</v>
      </c>
      <c r="B1" s="148"/>
      <c r="C1" s="145"/>
      <c r="D1" s="145"/>
      <c r="E1" s="145"/>
    </row>
    <row r="2" spans="1:10">
      <c r="A2" s="159"/>
      <c r="B2" s="159"/>
      <c r="C2" s="146" t="s">
        <v>124</v>
      </c>
      <c r="D2" s="146" t="s">
        <v>124</v>
      </c>
      <c r="E2" s="147" t="s">
        <v>7</v>
      </c>
    </row>
    <row r="3" spans="1:10">
      <c r="A3" s="142"/>
      <c r="B3" s="142"/>
      <c r="C3" s="149">
        <v>2016</v>
      </c>
      <c r="D3" s="150">
        <v>2015</v>
      </c>
      <c r="E3" s="150"/>
    </row>
    <row r="4" spans="1:10">
      <c r="A4" s="160"/>
      <c r="B4" s="153" t="s">
        <v>33</v>
      </c>
      <c r="C4" s="152" t="s">
        <v>32</v>
      </c>
      <c r="D4" s="152" t="s">
        <v>32</v>
      </c>
      <c r="E4" s="153" t="s">
        <v>6</v>
      </c>
    </row>
    <row r="5" spans="1:10">
      <c r="A5" s="142" t="s">
        <v>31</v>
      </c>
      <c r="B5" s="150"/>
      <c r="C5" s="143">
        <v>1911</v>
      </c>
      <c r="D5" s="143">
        <v>2169</v>
      </c>
      <c r="E5" s="161">
        <v>-12</v>
      </c>
    </row>
    <row r="6" spans="1:10">
      <c r="A6" s="160" t="s">
        <v>128</v>
      </c>
      <c r="B6" s="153"/>
      <c r="C6" s="167">
        <v>1454</v>
      </c>
      <c r="D6" s="167">
        <v>1668</v>
      </c>
      <c r="E6" s="203">
        <v>-13</v>
      </c>
      <c r="F6" s="145"/>
      <c r="G6" s="145"/>
      <c r="H6" s="145"/>
      <c r="I6" s="145"/>
      <c r="J6" s="145"/>
    </row>
    <row r="7" spans="1:10">
      <c r="A7" s="151" t="s">
        <v>23</v>
      </c>
      <c r="B7" s="153">
        <v>5</v>
      </c>
      <c r="C7" s="158">
        <v>457</v>
      </c>
      <c r="D7" s="158">
        <v>501</v>
      </c>
      <c r="E7" s="203">
        <v>-9</v>
      </c>
      <c r="F7" s="145"/>
      <c r="G7" s="145"/>
      <c r="H7" s="145"/>
      <c r="I7" s="145"/>
      <c r="J7" s="145"/>
    </row>
    <row r="8" spans="1:10">
      <c r="A8" s="142" t="s">
        <v>22</v>
      </c>
      <c r="B8" s="150">
        <v>6</v>
      </c>
      <c r="C8" s="143">
        <v>435</v>
      </c>
      <c r="D8" s="143">
        <v>104</v>
      </c>
      <c r="E8" s="161" t="s">
        <v>104</v>
      </c>
      <c r="F8" s="145"/>
      <c r="G8" s="145"/>
      <c r="H8" s="145"/>
      <c r="I8" s="145"/>
      <c r="J8" s="145"/>
    </row>
    <row r="9" spans="1:10">
      <c r="A9" s="142"/>
      <c r="B9" s="150"/>
      <c r="C9" s="162"/>
      <c r="D9" s="162"/>
      <c r="E9" s="163"/>
      <c r="F9" s="164"/>
      <c r="G9" s="145"/>
      <c r="H9" s="145"/>
    </row>
    <row r="10" spans="1:10">
      <c r="A10" s="142" t="s">
        <v>30</v>
      </c>
      <c r="B10" s="150"/>
      <c r="C10" s="143">
        <v>85</v>
      </c>
      <c r="D10" s="143">
        <v>79</v>
      </c>
      <c r="E10" s="161">
        <v>8</v>
      </c>
    </row>
    <row r="11" spans="1:10">
      <c r="A11" s="160" t="s">
        <v>129</v>
      </c>
      <c r="B11" s="153"/>
      <c r="C11" s="167">
        <v>31</v>
      </c>
      <c r="D11" s="167">
        <v>24</v>
      </c>
      <c r="E11" s="203">
        <v>29</v>
      </c>
    </row>
    <row r="12" spans="1:10">
      <c r="A12" s="151" t="s">
        <v>21</v>
      </c>
      <c r="B12" s="153">
        <v>7</v>
      </c>
      <c r="C12" s="158">
        <v>54</v>
      </c>
      <c r="D12" s="158">
        <v>55</v>
      </c>
      <c r="E12" s="206">
        <v>-2</v>
      </c>
    </row>
    <row r="13" spans="1:10">
      <c r="A13" s="148"/>
      <c r="B13" s="165"/>
      <c r="C13" s="166"/>
      <c r="D13" s="166"/>
      <c r="E13" s="163"/>
    </row>
    <row r="14" spans="1:10">
      <c r="A14" s="142" t="s">
        <v>29</v>
      </c>
      <c r="B14" s="150"/>
      <c r="C14" s="143">
        <v>391</v>
      </c>
      <c r="D14" s="143">
        <v>385</v>
      </c>
      <c r="E14" s="161">
        <v>2</v>
      </c>
    </row>
    <row r="15" spans="1:10">
      <c r="A15" s="160" t="s">
        <v>28</v>
      </c>
      <c r="B15" s="153"/>
      <c r="C15" s="167">
        <v>-133</v>
      </c>
      <c r="D15" s="167">
        <v>-302</v>
      </c>
      <c r="E15" s="203">
        <v>-56</v>
      </c>
    </row>
    <row r="16" spans="1:10" ht="22.5">
      <c r="A16" s="207" t="s">
        <v>130</v>
      </c>
      <c r="B16" s="204">
        <v>8</v>
      </c>
      <c r="C16" s="205">
        <v>258</v>
      </c>
      <c r="D16" s="205">
        <v>83</v>
      </c>
      <c r="E16" s="208" t="s">
        <v>104</v>
      </c>
    </row>
    <row r="17" spans="1:5">
      <c r="A17" s="148"/>
      <c r="B17" s="165"/>
      <c r="C17" s="166"/>
      <c r="D17" s="166"/>
      <c r="E17" s="163"/>
    </row>
    <row r="18" spans="1:5">
      <c r="A18" s="142" t="s">
        <v>27</v>
      </c>
      <c r="B18" s="150">
        <v>9</v>
      </c>
      <c r="C18" s="143">
        <v>8</v>
      </c>
      <c r="D18" s="143">
        <v>59</v>
      </c>
      <c r="E18" s="161">
        <v>-86</v>
      </c>
    </row>
    <row r="19" spans="1:5">
      <c r="A19" s="142" t="s">
        <v>19</v>
      </c>
      <c r="B19" s="150">
        <v>10</v>
      </c>
      <c r="C19" s="143">
        <v>7</v>
      </c>
      <c r="D19" s="143">
        <v>2</v>
      </c>
      <c r="E19" s="161" t="s">
        <v>104</v>
      </c>
    </row>
    <row r="20" spans="1:5">
      <c r="A20" s="142" t="s">
        <v>18</v>
      </c>
      <c r="B20" s="150"/>
      <c r="C20" s="143">
        <v>-7</v>
      </c>
      <c r="D20" s="143">
        <v>0</v>
      </c>
      <c r="E20" s="161">
        <v>0</v>
      </c>
    </row>
    <row r="21" spans="1:5">
      <c r="A21" s="142" t="s">
        <v>17</v>
      </c>
      <c r="B21" s="150">
        <v>11</v>
      </c>
      <c r="C21" s="143">
        <v>297</v>
      </c>
      <c r="D21" s="143">
        <v>284</v>
      </c>
      <c r="E21" s="161">
        <v>5</v>
      </c>
    </row>
    <row r="22" spans="1:5">
      <c r="A22" s="160" t="s">
        <v>16</v>
      </c>
      <c r="B22" s="153">
        <v>12</v>
      </c>
      <c r="C22" s="167">
        <v>-136</v>
      </c>
      <c r="D22" s="167">
        <v>-77</v>
      </c>
      <c r="E22" s="203">
        <v>77</v>
      </c>
    </row>
    <row r="23" spans="1:5">
      <c r="A23" s="168" t="s">
        <v>15</v>
      </c>
      <c r="B23" s="169"/>
      <c r="C23" s="170">
        <v>-91</v>
      </c>
      <c r="D23" s="170">
        <v>235</v>
      </c>
      <c r="E23" s="170" t="s">
        <v>104</v>
      </c>
    </row>
    <row r="24" spans="1:5">
      <c r="A24" s="160" t="s">
        <v>14</v>
      </c>
      <c r="B24" s="153">
        <v>13</v>
      </c>
      <c r="C24" s="167">
        <v>-7</v>
      </c>
      <c r="D24" s="167">
        <v>-6</v>
      </c>
      <c r="E24" s="203">
        <v>17</v>
      </c>
    </row>
    <row r="25" spans="1:5">
      <c r="A25" s="142"/>
      <c r="B25" s="150"/>
      <c r="C25" s="143"/>
      <c r="D25" s="143"/>
      <c r="E25" s="161"/>
    </row>
    <row r="26" spans="1:5">
      <c r="A26" s="148" t="s">
        <v>13</v>
      </c>
      <c r="B26" s="165"/>
      <c r="C26" s="157">
        <f>C23+C24</f>
        <v>-98</v>
      </c>
      <c r="D26" s="157">
        <f>D23+D24</f>
        <v>229</v>
      </c>
      <c r="E26" s="170" t="s">
        <v>104</v>
      </c>
    </row>
    <row r="27" spans="1:5">
      <c r="A27" s="160" t="s">
        <v>12</v>
      </c>
      <c r="B27" s="153">
        <v>14</v>
      </c>
      <c r="C27" s="167">
        <v>-14</v>
      </c>
      <c r="D27" s="167">
        <v>73</v>
      </c>
      <c r="E27" s="203" t="s">
        <v>104</v>
      </c>
    </row>
    <row r="28" spans="1:5">
      <c r="A28" s="142"/>
      <c r="B28" s="150"/>
      <c r="C28" s="143"/>
      <c r="D28" s="143"/>
      <c r="E28" s="161"/>
    </row>
    <row r="29" spans="1:5" ht="12" thickBot="1">
      <c r="A29" s="209" t="s">
        <v>11</v>
      </c>
      <c r="B29" s="210"/>
      <c r="C29" s="171">
        <f>C26-C27</f>
        <v>-84</v>
      </c>
      <c r="D29" s="171">
        <f>D26-D27</f>
        <v>156</v>
      </c>
      <c r="E29" s="196" t="s">
        <v>104</v>
      </c>
    </row>
    <row r="30" spans="1:5" ht="12" thickTop="1">
      <c r="A30" s="172" t="s">
        <v>26</v>
      </c>
      <c r="B30" s="164"/>
      <c r="C30" s="156">
        <v>-66</v>
      </c>
      <c r="D30" s="156">
        <v>159</v>
      </c>
      <c r="E30" s="154"/>
    </row>
    <row r="31" spans="1:5">
      <c r="A31" s="172" t="s">
        <v>25</v>
      </c>
      <c r="B31" s="164"/>
      <c r="C31" s="156">
        <v>-18</v>
      </c>
      <c r="D31" s="156">
        <v>-3</v>
      </c>
      <c r="E31" s="154"/>
    </row>
    <row r="32" spans="1:5">
      <c r="A32" s="142"/>
      <c r="B32" s="142"/>
      <c r="C32" s="142"/>
      <c r="D32" s="150"/>
      <c r="E32" s="142"/>
    </row>
    <row r="33" spans="1:10">
      <c r="A33" s="11"/>
      <c r="B33" s="173"/>
      <c r="C33" s="173"/>
      <c r="D33" s="173"/>
      <c r="E33" s="173"/>
    </row>
    <row r="41" spans="1:10">
      <c r="F41" s="142"/>
      <c r="G41" s="142"/>
      <c r="H41" s="142"/>
      <c r="I41" s="142"/>
      <c r="J41" s="142"/>
    </row>
    <row r="42" spans="1:10">
      <c r="F42" s="173"/>
      <c r="G42" s="173"/>
      <c r="H42" s="173"/>
      <c r="I42" s="173"/>
      <c r="J42" s="17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Normal="100" workbookViewId="0">
      <selection activeCell="E40" sqref="E40"/>
    </sheetView>
  </sheetViews>
  <sheetFormatPr baseColWidth="10" defaultColWidth="53.85546875" defaultRowHeight="11.25"/>
  <cols>
    <col min="1" max="1" width="53.85546875" style="182"/>
    <col min="2" max="2" width="22" style="182" customWidth="1"/>
    <col min="3" max="3" width="16.7109375" style="182" customWidth="1"/>
    <col min="4" max="4" width="16" style="182" customWidth="1"/>
    <col min="5" max="16384" width="53.85546875" style="182"/>
  </cols>
  <sheetData>
    <row r="1" spans="1:4">
      <c r="A1" s="181" t="s">
        <v>46</v>
      </c>
    </row>
    <row r="2" spans="1:4">
      <c r="A2" s="183"/>
      <c r="B2" s="146" t="s">
        <v>8</v>
      </c>
      <c r="C2" s="146" t="s">
        <v>8</v>
      </c>
      <c r="D2" s="147" t="s">
        <v>7</v>
      </c>
    </row>
    <row r="3" spans="1:4">
      <c r="A3" s="184"/>
      <c r="B3" s="185">
        <v>2015</v>
      </c>
      <c r="C3" s="150">
        <v>2014</v>
      </c>
      <c r="D3" s="186"/>
    </row>
    <row r="4" spans="1:4">
      <c r="A4" s="187"/>
      <c r="B4" s="152" t="s">
        <v>32</v>
      </c>
      <c r="C4" s="152" t="s">
        <v>32</v>
      </c>
      <c r="D4" s="188" t="s">
        <v>6</v>
      </c>
    </row>
    <row r="5" spans="1:4">
      <c r="A5" s="191" t="s">
        <v>11</v>
      </c>
      <c r="B5" s="170">
        <v>-84</v>
      </c>
      <c r="C5" s="189">
        <v>156</v>
      </c>
      <c r="D5" s="190" t="s">
        <v>104</v>
      </c>
    </row>
    <row r="6" spans="1:4" ht="22.5">
      <c r="A6" s="191" t="s">
        <v>43</v>
      </c>
      <c r="B6" s="172"/>
      <c r="C6" s="172"/>
      <c r="D6" s="172"/>
    </row>
    <row r="7" spans="1:4">
      <c r="A7" s="155" t="s">
        <v>45</v>
      </c>
      <c r="B7" s="156">
        <v>-177</v>
      </c>
      <c r="C7" s="156">
        <v>-352</v>
      </c>
      <c r="D7" s="192">
        <v>-50</v>
      </c>
    </row>
    <row r="8" spans="1:4" ht="22.5">
      <c r="A8" s="155" t="s">
        <v>44</v>
      </c>
      <c r="B8" s="156">
        <v>-5</v>
      </c>
      <c r="C8" s="156">
        <v>-10</v>
      </c>
      <c r="D8" s="192">
        <v>-50</v>
      </c>
    </row>
    <row r="9" spans="1:4">
      <c r="A9" s="211" t="s">
        <v>37</v>
      </c>
      <c r="B9" s="201">
        <v>57</v>
      </c>
      <c r="C9" s="201">
        <v>112</v>
      </c>
      <c r="D9" s="200">
        <v>-49</v>
      </c>
    </row>
    <row r="10" spans="1:4" s="181" customFormat="1" ht="22.5">
      <c r="A10" s="116" t="s">
        <v>43</v>
      </c>
      <c r="B10" s="195">
        <v>-125</v>
      </c>
      <c r="C10" s="195">
        <v>-250</v>
      </c>
      <c r="D10" s="117" t="s">
        <v>104</v>
      </c>
    </row>
    <row r="11" spans="1:4" s="181" customFormat="1">
      <c r="B11" s="156"/>
      <c r="C11" s="156"/>
      <c r="D11" s="154"/>
    </row>
    <row r="12" spans="1:4" ht="22.5">
      <c r="A12" s="155" t="s">
        <v>42</v>
      </c>
      <c r="B12" s="197"/>
      <c r="C12" s="197"/>
      <c r="D12" s="197"/>
    </row>
    <row r="13" spans="1:4">
      <c r="A13" s="194" t="s">
        <v>39</v>
      </c>
      <c r="B13" s="143">
        <v>4</v>
      </c>
      <c r="C13" s="143">
        <v>144</v>
      </c>
      <c r="D13" s="193">
        <v>-97</v>
      </c>
    </row>
    <row r="14" spans="1:4">
      <c r="A14" s="194" t="s">
        <v>41</v>
      </c>
      <c r="B14" s="156">
        <v>5</v>
      </c>
      <c r="C14" s="156">
        <v>18</v>
      </c>
      <c r="D14" s="192">
        <v>-72</v>
      </c>
    </row>
    <row r="15" spans="1:4">
      <c r="A15" s="155" t="s">
        <v>40</v>
      </c>
      <c r="B15" s="197"/>
      <c r="C15" s="156"/>
      <c r="D15" s="192"/>
    </row>
    <row r="16" spans="1:4">
      <c r="A16" s="194" t="s">
        <v>39</v>
      </c>
      <c r="B16" s="156">
        <v>-14</v>
      </c>
      <c r="C16" s="156">
        <v>39</v>
      </c>
      <c r="D16" s="192" t="s">
        <v>104</v>
      </c>
    </row>
    <row r="17" spans="1:5" ht="22.5">
      <c r="A17" s="155" t="s">
        <v>38</v>
      </c>
      <c r="B17" s="156">
        <v>16</v>
      </c>
      <c r="C17" s="156">
        <v>14</v>
      </c>
      <c r="D17" s="156">
        <v>14</v>
      </c>
    </row>
    <row r="18" spans="1:5">
      <c r="A18" s="211" t="s">
        <v>37</v>
      </c>
      <c r="B18" s="201">
        <v>4</v>
      </c>
      <c r="C18" s="201">
        <v>-50</v>
      </c>
      <c r="D18" s="201" t="s">
        <v>104</v>
      </c>
    </row>
    <row r="19" spans="1:5">
      <c r="A19" s="124"/>
      <c r="B19" s="201">
        <v>15</v>
      </c>
      <c r="C19" s="201">
        <v>165</v>
      </c>
      <c r="D19" s="201">
        <v>-91</v>
      </c>
    </row>
    <row r="20" spans="1:5">
      <c r="A20" s="212" t="s">
        <v>36</v>
      </c>
      <c r="B20" s="123">
        <v>-110</v>
      </c>
      <c r="C20" s="123">
        <v>-85</v>
      </c>
      <c r="D20" s="123">
        <v>29</v>
      </c>
    </row>
    <row r="21" spans="1:5" ht="12" thickBot="1">
      <c r="A21" s="213" t="s">
        <v>35</v>
      </c>
      <c r="B21" s="202">
        <v>-194</v>
      </c>
      <c r="C21" s="202">
        <v>71</v>
      </c>
      <c r="D21" s="202" t="s">
        <v>104</v>
      </c>
    </row>
    <row r="22" spans="1:5" ht="12" thickTop="1">
      <c r="A22" s="155" t="s">
        <v>26</v>
      </c>
      <c r="B22" s="156">
        <v>-172</v>
      </c>
      <c r="C22" s="156">
        <v>94</v>
      </c>
      <c r="D22" s="156"/>
    </row>
    <row r="23" spans="1:5">
      <c r="A23" s="172" t="s">
        <v>25</v>
      </c>
      <c r="B23" s="156">
        <v>-22</v>
      </c>
      <c r="C23" s="156">
        <v>-23</v>
      </c>
      <c r="D23" s="156"/>
    </row>
    <row r="24" spans="1:5">
      <c r="A24" s="168"/>
      <c r="B24" s="144"/>
      <c r="C24" s="144"/>
      <c r="D24" s="156"/>
    </row>
    <row r="25" spans="1:5">
      <c r="A25" s="233"/>
      <c r="B25" s="233"/>
      <c r="C25" s="233"/>
      <c r="D25" s="233"/>
    </row>
    <row r="30" spans="1:5">
      <c r="E30" s="190">
        <v>0</v>
      </c>
    </row>
    <row r="31" spans="1:5">
      <c r="E31" s="172"/>
    </row>
    <row r="50" spans="5:8">
      <c r="E50" s="172"/>
      <c r="F50" s="172"/>
    </row>
    <row r="51" spans="5:8">
      <c r="E51" s="144"/>
      <c r="F51" s="144"/>
      <c r="G51" s="144"/>
      <c r="H51" s="144"/>
    </row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workbookViewId="0">
      <selection activeCell="G14" sqref="G14"/>
    </sheetView>
  </sheetViews>
  <sheetFormatPr baseColWidth="10" defaultColWidth="77.85546875" defaultRowHeight="11.25"/>
  <cols>
    <col min="1" max="1" width="48" style="22" customWidth="1"/>
    <col min="2" max="2" width="5.7109375" style="19" customWidth="1"/>
    <col min="3" max="3" width="20.28515625" style="22" customWidth="1"/>
    <col min="4" max="4" width="17.42578125" style="22" customWidth="1"/>
    <col min="5" max="5" width="19.28515625" style="22" customWidth="1"/>
    <col min="6" max="6" width="26.85546875" style="19" bestFit="1" customWidth="1"/>
    <col min="7" max="7" width="10.5703125" style="20" customWidth="1"/>
    <col min="8" max="8" width="16.5703125" style="21" customWidth="1"/>
    <col min="9" max="9" width="13.28515625" style="22" customWidth="1"/>
    <col min="10" max="20" width="14.7109375" style="22" customWidth="1"/>
    <col min="21" max="16384" width="77.85546875" style="22"/>
  </cols>
  <sheetData>
    <row r="1" spans="1:9">
      <c r="A1" s="18" t="s">
        <v>131</v>
      </c>
      <c r="C1" s="19"/>
      <c r="D1" s="19"/>
      <c r="E1" s="19"/>
    </row>
    <row r="2" spans="1:9">
      <c r="A2" s="23"/>
      <c r="B2" s="23"/>
      <c r="C2" s="64" t="s">
        <v>122</v>
      </c>
      <c r="D2" s="24" t="s">
        <v>82</v>
      </c>
      <c r="E2" s="25"/>
    </row>
    <row r="3" spans="1:9">
      <c r="A3" s="26"/>
      <c r="B3" s="27"/>
      <c r="C3" s="28">
        <v>2016</v>
      </c>
      <c r="D3" s="16">
        <v>2015</v>
      </c>
      <c r="E3" s="27"/>
      <c r="H3" s="29"/>
    </row>
    <row r="4" spans="1:9">
      <c r="A4" s="30" t="s">
        <v>132</v>
      </c>
      <c r="B4" s="31" t="s">
        <v>33</v>
      </c>
      <c r="C4" s="32" t="s">
        <v>32</v>
      </c>
      <c r="D4" s="32" t="s">
        <v>32</v>
      </c>
      <c r="E4" s="31" t="s">
        <v>81</v>
      </c>
      <c r="H4" s="29"/>
    </row>
    <row r="5" spans="1:9">
      <c r="A5" s="33" t="s">
        <v>80</v>
      </c>
      <c r="B5" s="127"/>
      <c r="C5" s="69">
        <v>340</v>
      </c>
      <c r="D5" s="69">
        <v>872</v>
      </c>
      <c r="E5" s="72">
        <v>-61</v>
      </c>
      <c r="H5" s="29"/>
      <c r="I5" s="34"/>
    </row>
    <row r="6" spans="1:9">
      <c r="A6" s="33" t="s">
        <v>79</v>
      </c>
      <c r="B6" s="127">
        <v>15</v>
      </c>
      <c r="C6" s="69">
        <v>22273</v>
      </c>
      <c r="D6" s="69">
        <v>21194</v>
      </c>
      <c r="E6" s="72">
        <v>5</v>
      </c>
      <c r="G6" s="35"/>
      <c r="H6" s="29"/>
      <c r="I6" s="34"/>
    </row>
    <row r="7" spans="1:9">
      <c r="A7" s="33" t="s">
        <v>78</v>
      </c>
      <c r="B7" s="127">
        <v>16</v>
      </c>
      <c r="C7" s="69">
        <v>106287</v>
      </c>
      <c r="D7" s="69">
        <v>107878</v>
      </c>
      <c r="E7" s="72">
        <v>-1</v>
      </c>
      <c r="G7" s="35"/>
      <c r="H7" s="29"/>
      <c r="I7" s="34"/>
    </row>
    <row r="8" spans="1:9">
      <c r="A8" s="33" t="s">
        <v>134</v>
      </c>
      <c r="B8" s="127">
        <v>17</v>
      </c>
      <c r="C8" s="69">
        <v>-3163</v>
      </c>
      <c r="D8" s="69">
        <v>-2919</v>
      </c>
      <c r="E8" s="72">
        <v>8</v>
      </c>
      <c r="G8" s="35"/>
      <c r="H8" s="29"/>
      <c r="I8" s="34"/>
    </row>
    <row r="9" spans="1:9" ht="15">
      <c r="A9" s="33" t="s">
        <v>135</v>
      </c>
      <c r="B9" s="126"/>
      <c r="C9" s="71"/>
      <c r="D9" s="71"/>
      <c r="E9" s="72"/>
      <c r="G9" s="35"/>
      <c r="H9" s="29"/>
      <c r="I9" s="34"/>
    </row>
    <row r="10" spans="1:9">
      <c r="A10" s="33" t="s">
        <v>63</v>
      </c>
      <c r="B10" s="128"/>
      <c r="C10" s="71">
        <v>253</v>
      </c>
      <c r="D10" s="69">
        <v>91</v>
      </c>
      <c r="E10" s="72" t="s">
        <v>104</v>
      </c>
      <c r="G10" s="35"/>
      <c r="H10" s="29"/>
      <c r="I10" s="34"/>
    </row>
    <row r="11" spans="1:9" ht="15">
      <c r="A11" s="33" t="s">
        <v>77</v>
      </c>
      <c r="B11" s="126"/>
      <c r="C11" s="71"/>
      <c r="D11" s="71"/>
      <c r="E11" s="72"/>
      <c r="G11" s="35"/>
      <c r="H11" s="29"/>
      <c r="I11" s="34"/>
    </row>
    <row r="12" spans="1:9">
      <c r="A12" s="33" t="s">
        <v>76</v>
      </c>
      <c r="B12" s="129">
        <v>18</v>
      </c>
      <c r="C12" s="71">
        <v>15930</v>
      </c>
      <c r="D12" s="69">
        <v>14035</v>
      </c>
      <c r="E12" s="72">
        <v>14</v>
      </c>
      <c r="I12" s="36"/>
    </row>
    <row r="13" spans="1:9">
      <c r="A13" s="33" t="s">
        <v>75</v>
      </c>
      <c r="B13" s="127"/>
      <c r="C13" s="69">
        <v>3022</v>
      </c>
      <c r="D13" s="69">
        <v>2507</v>
      </c>
      <c r="E13" s="72">
        <v>21</v>
      </c>
      <c r="G13" s="35"/>
      <c r="I13" s="36"/>
    </row>
    <row r="14" spans="1:9">
      <c r="A14" s="33" t="s">
        <v>74</v>
      </c>
      <c r="B14" s="127">
        <v>19</v>
      </c>
      <c r="C14" s="69">
        <v>34065</v>
      </c>
      <c r="D14" s="69">
        <v>34515</v>
      </c>
      <c r="E14" s="72">
        <v>-1</v>
      </c>
      <c r="I14" s="36"/>
    </row>
    <row r="15" spans="1:9">
      <c r="A15" s="33" t="s">
        <v>73</v>
      </c>
      <c r="B15" s="127"/>
      <c r="C15" s="69">
        <v>294</v>
      </c>
      <c r="D15" s="69">
        <v>290</v>
      </c>
      <c r="E15" s="72">
        <v>1</v>
      </c>
      <c r="H15" s="37"/>
      <c r="I15" s="36"/>
    </row>
    <row r="16" spans="1:9">
      <c r="A16" s="33" t="s">
        <v>72</v>
      </c>
      <c r="B16" s="127">
        <v>20</v>
      </c>
      <c r="C16" s="69">
        <v>557</v>
      </c>
      <c r="D16" s="69">
        <v>573</v>
      </c>
      <c r="E16" s="72">
        <v>-3</v>
      </c>
      <c r="I16" s="36"/>
    </row>
    <row r="17" spans="1:9">
      <c r="A17" s="33" t="s">
        <v>71</v>
      </c>
      <c r="B17" s="127"/>
      <c r="C17" s="69">
        <v>77</v>
      </c>
      <c r="D17" s="69">
        <v>77</v>
      </c>
      <c r="E17" s="72">
        <v>0</v>
      </c>
      <c r="I17" s="36"/>
    </row>
    <row r="18" spans="1:9">
      <c r="A18" s="33" t="s">
        <v>70</v>
      </c>
      <c r="B18" s="127">
        <v>21</v>
      </c>
      <c r="C18" s="69">
        <v>150</v>
      </c>
      <c r="D18" s="69">
        <v>149</v>
      </c>
      <c r="E18" s="72">
        <v>1</v>
      </c>
      <c r="I18" s="36"/>
    </row>
    <row r="19" spans="1:9">
      <c r="A19" s="33" t="s">
        <v>69</v>
      </c>
      <c r="B19" s="127">
        <v>22</v>
      </c>
      <c r="C19" s="69">
        <v>67</v>
      </c>
      <c r="D19" s="69">
        <v>58</v>
      </c>
      <c r="E19" s="72">
        <v>16</v>
      </c>
      <c r="I19" s="34"/>
    </row>
    <row r="20" spans="1:9">
      <c r="A20" s="33" t="s">
        <v>57</v>
      </c>
      <c r="B20" s="68"/>
      <c r="C20" s="69">
        <v>43</v>
      </c>
      <c r="D20" s="69">
        <v>37</v>
      </c>
      <c r="E20" s="72">
        <v>16</v>
      </c>
      <c r="I20" s="34"/>
    </row>
    <row r="21" spans="1:9">
      <c r="A21" s="33" t="s">
        <v>68</v>
      </c>
      <c r="B21" s="68"/>
      <c r="C21" s="69">
        <v>766</v>
      </c>
      <c r="D21" s="69">
        <v>663</v>
      </c>
      <c r="E21" s="72">
        <v>16</v>
      </c>
      <c r="I21" s="34"/>
    </row>
    <row r="22" spans="1:9" s="18" customFormat="1">
      <c r="A22" s="90" t="s">
        <v>5</v>
      </c>
      <c r="B22" s="87"/>
      <c r="C22" s="88">
        <v>943</v>
      </c>
      <c r="D22" s="88">
        <v>978</v>
      </c>
      <c r="E22" s="54">
        <v>-4</v>
      </c>
      <c r="F22" s="39"/>
      <c r="G22" s="35"/>
      <c r="H22" s="40"/>
      <c r="I22" s="41"/>
    </row>
    <row r="23" spans="1:9" s="18" customFormat="1" ht="12" thickBot="1">
      <c r="A23" s="38"/>
      <c r="B23" s="73"/>
      <c r="C23" s="89">
        <v>181904</v>
      </c>
      <c r="D23" s="89">
        <v>180998</v>
      </c>
      <c r="E23" s="89">
        <v>1</v>
      </c>
      <c r="F23" s="39"/>
      <c r="G23" s="79"/>
      <c r="H23" s="40"/>
      <c r="I23" s="41"/>
    </row>
    <row r="24" spans="1:9" s="73" customFormat="1" ht="12" thickTop="1">
      <c r="A24" s="75"/>
      <c r="C24" s="67"/>
      <c r="D24" s="67"/>
      <c r="E24" s="67"/>
      <c r="F24" s="76"/>
      <c r="G24" s="79"/>
      <c r="H24" s="77"/>
      <c r="I24" s="78"/>
    </row>
    <row r="25" spans="1:9">
      <c r="A25" s="23"/>
      <c r="B25" s="23"/>
      <c r="C25" s="64" t="s">
        <v>122</v>
      </c>
      <c r="D25" s="24" t="s">
        <v>82</v>
      </c>
      <c r="E25" s="25"/>
      <c r="I25" s="34"/>
    </row>
    <row r="26" spans="1:9">
      <c r="A26" s="26"/>
      <c r="B26" s="27"/>
      <c r="C26" s="28">
        <v>2016</v>
      </c>
      <c r="D26" s="16">
        <v>2015</v>
      </c>
      <c r="E26" s="27"/>
      <c r="G26" s="91"/>
      <c r="I26" s="34"/>
    </row>
    <row r="27" spans="1:9">
      <c r="A27" s="30" t="s">
        <v>133</v>
      </c>
      <c r="B27" s="31" t="s">
        <v>33</v>
      </c>
      <c r="C27" s="32" t="s">
        <v>67</v>
      </c>
      <c r="D27" s="32" t="s">
        <v>67</v>
      </c>
      <c r="E27" s="31" t="s">
        <v>81</v>
      </c>
      <c r="H27" s="29"/>
      <c r="I27" s="34"/>
    </row>
    <row r="28" spans="1:9">
      <c r="A28" s="33" t="s">
        <v>66</v>
      </c>
      <c r="B28" s="130">
        <v>23</v>
      </c>
      <c r="C28" s="81">
        <v>47841</v>
      </c>
      <c r="D28" s="82">
        <v>48810</v>
      </c>
      <c r="E28" s="83">
        <v>-2</v>
      </c>
      <c r="F28" s="34"/>
      <c r="G28" s="74"/>
      <c r="H28" s="22"/>
    </row>
    <row r="29" spans="1:9">
      <c r="A29" s="33" t="s">
        <v>65</v>
      </c>
      <c r="B29" s="130">
        <v>24</v>
      </c>
      <c r="C29" s="81">
        <v>58178</v>
      </c>
      <c r="D29" s="82">
        <v>60597</v>
      </c>
      <c r="E29" s="83">
        <v>-4</v>
      </c>
      <c r="F29" s="34"/>
      <c r="G29" s="74"/>
      <c r="H29" s="22"/>
    </row>
    <row r="30" spans="1:9">
      <c r="A30" s="33" t="s">
        <v>64</v>
      </c>
      <c r="B30" s="130">
        <v>25</v>
      </c>
      <c r="C30" s="81">
        <v>37597</v>
      </c>
      <c r="D30" s="82">
        <v>35877</v>
      </c>
      <c r="E30" s="83">
        <v>5</v>
      </c>
      <c r="F30" s="34"/>
      <c r="G30" s="91"/>
      <c r="H30" s="22"/>
    </row>
    <row r="31" spans="1:9">
      <c r="A31" s="33" t="s">
        <v>135</v>
      </c>
      <c r="B31" s="131"/>
      <c r="C31" s="81">
        <v>1142</v>
      </c>
      <c r="D31" s="82">
        <v>753</v>
      </c>
      <c r="E31" s="83">
        <v>52</v>
      </c>
      <c r="F31" s="34"/>
      <c r="G31" s="74"/>
      <c r="H31" s="22"/>
    </row>
    <row r="32" spans="1:9">
      <c r="A32" s="33" t="s">
        <v>62</v>
      </c>
      <c r="B32" s="130">
        <v>26</v>
      </c>
      <c r="C32" s="175">
        <v>17879</v>
      </c>
      <c r="D32" s="176">
        <v>16057</v>
      </c>
      <c r="E32" s="83"/>
      <c r="F32" s="34"/>
      <c r="G32" s="74"/>
      <c r="H32" s="22"/>
    </row>
    <row r="33" spans="1:8">
      <c r="A33" s="33" t="s">
        <v>61</v>
      </c>
      <c r="B33" s="130"/>
      <c r="C33" s="175">
        <v>3607</v>
      </c>
      <c r="D33" s="176">
        <v>3148</v>
      </c>
      <c r="E33" s="83">
        <v>11</v>
      </c>
      <c r="F33" s="34"/>
      <c r="G33" s="74"/>
      <c r="H33" s="22"/>
    </row>
    <row r="34" spans="1:8">
      <c r="A34" s="33" t="s">
        <v>60</v>
      </c>
      <c r="B34" s="130">
        <v>27</v>
      </c>
      <c r="C34" s="176">
        <v>2687</v>
      </c>
      <c r="D34" s="176">
        <v>2428</v>
      </c>
      <c r="E34" s="83">
        <v>15</v>
      </c>
      <c r="F34" s="34"/>
      <c r="G34" s="74"/>
      <c r="H34" s="22"/>
    </row>
    <row r="35" spans="1:8">
      <c r="A35" s="33" t="s">
        <v>59</v>
      </c>
      <c r="B35" s="130">
        <v>28</v>
      </c>
      <c r="C35" s="176">
        <v>12</v>
      </c>
      <c r="D35" s="176">
        <v>7</v>
      </c>
      <c r="E35" s="83">
        <v>11</v>
      </c>
      <c r="F35" s="34"/>
      <c r="G35" s="74"/>
      <c r="H35" s="22"/>
    </row>
    <row r="36" spans="1:8">
      <c r="A36" s="33" t="s">
        <v>58</v>
      </c>
      <c r="B36" s="130"/>
      <c r="C36" s="176">
        <v>117</v>
      </c>
      <c r="D36" s="176">
        <v>116</v>
      </c>
      <c r="E36" s="83">
        <v>71</v>
      </c>
      <c r="F36" s="34"/>
      <c r="G36" s="74"/>
      <c r="H36" s="22"/>
    </row>
    <row r="37" spans="1:8">
      <c r="A37" s="33" t="s">
        <v>57</v>
      </c>
      <c r="B37" s="131"/>
      <c r="C37" s="176">
        <v>106</v>
      </c>
      <c r="D37" s="176">
        <v>87</v>
      </c>
      <c r="E37" s="83">
        <v>1</v>
      </c>
      <c r="F37" s="34"/>
      <c r="G37" s="74"/>
      <c r="H37" s="22"/>
    </row>
    <row r="38" spans="1:8">
      <c r="A38" s="33" t="s">
        <v>56</v>
      </c>
      <c r="B38" s="131"/>
      <c r="C38" s="176">
        <v>545</v>
      </c>
      <c r="D38" s="176">
        <v>306</v>
      </c>
      <c r="E38" s="83">
        <v>22</v>
      </c>
      <c r="F38" s="36"/>
      <c r="G38" s="74"/>
      <c r="H38" s="22"/>
    </row>
    <row r="39" spans="1:8">
      <c r="A39" s="214" t="s">
        <v>55</v>
      </c>
      <c r="B39" s="214">
        <v>29</v>
      </c>
      <c r="C39" s="179">
        <v>3881</v>
      </c>
      <c r="D39" s="179">
        <v>4299</v>
      </c>
      <c r="E39" s="180">
        <v>78</v>
      </c>
      <c r="F39" s="34"/>
      <c r="H39" s="22"/>
    </row>
    <row r="40" spans="1:8">
      <c r="A40" s="178" t="s">
        <v>2</v>
      </c>
      <c r="B40" s="174"/>
      <c r="E40" s="177"/>
      <c r="F40" s="34"/>
      <c r="G40" s="74"/>
      <c r="H40" s="22"/>
    </row>
    <row r="41" spans="1:8">
      <c r="A41" s="110" t="s">
        <v>54</v>
      </c>
      <c r="B41" s="178"/>
      <c r="C41" s="82">
        <v>1607</v>
      </c>
      <c r="D41" s="82">
        <v>1607</v>
      </c>
      <c r="E41" s="220">
        <v>0</v>
      </c>
      <c r="F41" s="34"/>
      <c r="G41" s="74"/>
      <c r="H41" s="22"/>
    </row>
    <row r="42" spans="1:8">
      <c r="A42" s="105" t="s">
        <v>53</v>
      </c>
      <c r="B42" s="80"/>
      <c r="C42" s="82">
        <v>3332</v>
      </c>
      <c r="D42" s="82">
        <v>3332</v>
      </c>
      <c r="E42" s="220">
        <v>0</v>
      </c>
      <c r="F42" s="103"/>
      <c r="G42" s="102"/>
      <c r="H42" s="22"/>
    </row>
    <row r="43" spans="1:8">
      <c r="A43" s="105" t="s">
        <v>52</v>
      </c>
      <c r="B43" s="80"/>
      <c r="C43" s="176">
        <v>2325</v>
      </c>
      <c r="D43" s="176">
        <v>2493</v>
      </c>
      <c r="E43" s="220">
        <v>-6.7388688327316482</v>
      </c>
      <c r="F43" s="36"/>
      <c r="G43" s="102"/>
      <c r="H43" s="22"/>
    </row>
    <row r="44" spans="1:8">
      <c r="A44" s="110" t="s">
        <v>51</v>
      </c>
      <c r="B44" s="174"/>
      <c r="C44" s="219">
        <v>452</v>
      </c>
      <c r="D44" s="219">
        <v>454</v>
      </c>
      <c r="E44" s="220" t="s">
        <v>105</v>
      </c>
      <c r="F44" s="34"/>
      <c r="G44" s="102"/>
      <c r="H44" s="22"/>
    </row>
    <row r="45" spans="1:8">
      <c r="A45" s="110" t="s">
        <v>50</v>
      </c>
      <c r="B45" s="218"/>
      <c r="C45" s="92">
        <v>-10</v>
      </c>
      <c r="D45" s="92">
        <v>-9</v>
      </c>
      <c r="E45" s="222">
        <v>11.111111111111111</v>
      </c>
      <c r="F45" s="34"/>
      <c r="G45" s="74"/>
      <c r="H45" s="22"/>
    </row>
    <row r="46" spans="1:8">
      <c r="A46" s="227" t="s">
        <v>49</v>
      </c>
      <c r="B46" s="228"/>
      <c r="C46" s="223">
        <v>7706</v>
      </c>
      <c r="D46" s="223">
        <v>7877</v>
      </c>
      <c r="E46" s="224">
        <v>-2</v>
      </c>
      <c r="F46" s="34"/>
      <c r="G46" s="74"/>
      <c r="H46" s="22"/>
    </row>
    <row r="47" spans="1:8" s="42" customFormat="1">
      <c r="A47" s="105" t="s">
        <v>136</v>
      </c>
      <c r="B47" s="80"/>
      <c r="C47" s="82">
        <v>50</v>
      </c>
      <c r="D47" s="83">
        <v>50</v>
      </c>
      <c r="E47" s="220" t="s">
        <v>105</v>
      </c>
      <c r="F47" s="43"/>
      <c r="G47" s="74"/>
    </row>
    <row r="48" spans="1:8">
      <c r="A48" s="226" t="s">
        <v>48</v>
      </c>
      <c r="B48" s="225"/>
      <c r="C48" s="221">
        <v>556</v>
      </c>
      <c r="D48" s="221">
        <v>586</v>
      </c>
      <c r="E48" s="222">
        <v>-5</v>
      </c>
      <c r="F48" s="34"/>
      <c r="G48" s="74"/>
      <c r="H48" s="22"/>
    </row>
    <row r="49" spans="1:8" s="18" customFormat="1">
      <c r="A49" s="38"/>
      <c r="B49" s="80"/>
      <c r="C49" s="66">
        <v>8312</v>
      </c>
      <c r="D49" s="66">
        <v>8513</v>
      </c>
      <c r="E49" s="65">
        <v>-2</v>
      </c>
      <c r="G49" s="76"/>
    </row>
    <row r="50" spans="1:8" ht="12" thickBot="1">
      <c r="A50" s="99" t="s">
        <v>47</v>
      </c>
      <c r="B50" s="53"/>
      <c r="C50" s="93">
        <v>181904</v>
      </c>
      <c r="D50" s="93">
        <v>180998</v>
      </c>
      <c r="E50" s="94">
        <v>1</v>
      </c>
      <c r="F50" s="22"/>
      <c r="G50" s="74"/>
      <c r="H50" s="22"/>
    </row>
    <row r="51" spans="1:8" ht="12" thickTop="1">
      <c r="F51" s="22"/>
      <c r="G51" s="74"/>
      <c r="H51" s="22"/>
    </row>
    <row r="52" spans="1:8">
      <c r="A52" s="44"/>
      <c r="F52" s="22"/>
      <c r="G52" s="74"/>
      <c r="H52" s="22"/>
    </row>
    <row r="53" spans="1:8" s="55" customFormat="1" ht="12.75">
      <c r="B53" s="56"/>
      <c r="G53" s="56"/>
    </row>
    <row r="54" spans="1:8" s="55" customFormat="1" ht="12.75">
      <c r="B54" s="56"/>
      <c r="G54" s="56"/>
    </row>
    <row r="55" spans="1:8">
      <c r="F55" s="22"/>
      <c r="G55" s="74"/>
      <c r="H55" s="22"/>
    </row>
    <row r="56" spans="1:8">
      <c r="F56" s="22"/>
      <c r="G56" s="74"/>
      <c r="H56" s="22"/>
    </row>
    <row r="57" spans="1:8">
      <c r="F57" s="22"/>
      <c r="G57" s="74"/>
      <c r="H57" s="22"/>
    </row>
    <row r="58" spans="1:8">
      <c r="F58" s="22"/>
      <c r="G58" s="74"/>
      <c r="H58" s="22"/>
    </row>
    <row r="59" spans="1:8">
      <c r="F59" s="22"/>
      <c r="G59" s="74"/>
      <c r="H59" s="22"/>
    </row>
    <row r="60" spans="1:8">
      <c r="F60" s="22"/>
      <c r="G60" s="74"/>
      <c r="H60" s="22"/>
    </row>
    <row r="61" spans="1:8">
      <c r="F61" s="22"/>
      <c r="G61" s="74"/>
      <c r="H61" s="22"/>
    </row>
    <row r="62" spans="1:8">
      <c r="F62" s="22"/>
      <c r="G62" s="74"/>
      <c r="H62" s="22"/>
    </row>
    <row r="63" spans="1:8">
      <c r="F63" s="22"/>
      <c r="G63" s="74"/>
      <c r="H63" s="22"/>
    </row>
    <row r="64" spans="1:8">
      <c r="F64" s="22"/>
      <c r="G64" s="74"/>
      <c r="H64" s="22"/>
    </row>
    <row r="65" spans="6:8">
      <c r="F65" s="22"/>
      <c r="G65" s="74"/>
      <c r="H65" s="22"/>
    </row>
    <row r="66" spans="6:8">
      <c r="F66" s="22"/>
      <c r="G66" s="74"/>
      <c r="H66" s="22"/>
    </row>
    <row r="67" spans="6:8">
      <c r="F67" s="22"/>
      <c r="G67" s="74"/>
      <c r="H67" s="22"/>
    </row>
    <row r="68" spans="6:8">
      <c r="F68" s="22"/>
      <c r="G68" s="74"/>
      <c r="H68" s="22"/>
    </row>
    <row r="69" spans="6:8">
      <c r="F69" s="22"/>
      <c r="G69" s="74"/>
      <c r="H69" s="22"/>
    </row>
    <row r="70" spans="6:8">
      <c r="F70" s="22"/>
      <c r="G70" s="74"/>
      <c r="H70" s="22"/>
    </row>
    <row r="71" spans="6:8">
      <c r="F71" s="22"/>
      <c r="G71" s="74"/>
      <c r="H71" s="22"/>
    </row>
  </sheetData>
  <pageMargins left="0.98425196850393704" right="0.39370078740157483" top="0.98425196850393704" bottom="0.59055118110236227" header="0.51181102362204722" footer="0.51181102362204722"/>
  <pageSetup paperSize="9" scale="79" fitToWidth="0" fitToHeight="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selection activeCell="A24" sqref="A24"/>
    </sheetView>
  </sheetViews>
  <sheetFormatPr baseColWidth="10" defaultRowHeight="11.25"/>
  <cols>
    <col min="1" max="1" width="38.28515625" style="95" customWidth="1"/>
    <col min="2" max="2" width="13" style="46" bestFit="1" customWidth="1"/>
    <col min="3" max="4" width="11.42578125" style="46"/>
    <col min="5" max="5" width="12.7109375" style="46" customWidth="1"/>
    <col min="6" max="6" width="11.42578125" style="46"/>
    <col min="7" max="7" width="11.42578125" style="47"/>
    <col min="8" max="8" width="11.42578125" style="50"/>
    <col min="9" max="9" width="11.42578125" style="46"/>
    <col min="10" max="10" width="11.42578125" style="47"/>
    <col min="11" max="16384" width="11.42578125" style="46"/>
  </cols>
  <sheetData>
    <row r="1" spans="1:10">
      <c r="A1" s="45" t="s">
        <v>103</v>
      </c>
    </row>
    <row r="2" spans="1:10">
      <c r="A2" s="48"/>
      <c r="B2" s="49"/>
      <c r="C2" s="49"/>
      <c r="D2" s="49"/>
      <c r="E2" s="49"/>
      <c r="F2" s="49"/>
      <c r="G2" s="49" t="s">
        <v>2</v>
      </c>
      <c r="H2" s="49"/>
      <c r="I2" s="49" t="s">
        <v>2</v>
      </c>
      <c r="J2" s="49"/>
    </row>
    <row r="3" spans="1:10">
      <c r="B3" s="50"/>
      <c r="C3" s="50"/>
      <c r="D3" s="50"/>
      <c r="E3" s="50"/>
      <c r="F3" s="50"/>
      <c r="G3" s="50" t="s">
        <v>102</v>
      </c>
      <c r="H3" s="50" t="s">
        <v>106</v>
      </c>
      <c r="I3" s="50" t="s">
        <v>102</v>
      </c>
      <c r="J3" s="50"/>
    </row>
    <row r="4" spans="1:10">
      <c r="B4" s="50"/>
      <c r="C4" s="50"/>
      <c r="D4" s="50"/>
      <c r="E4" s="50"/>
      <c r="F4" s="50" t="s">
        <v>101</v>
      </c>
      <c r="G4" s="50" t="s">
        <v>100</v>
      </c>
      <c r="H4" s="50" t="s">
        <v>107</v>
      </c>
      <c r="I4" s="50" t="s">
        <v>99</v>
      </c>
      <c r="J4" s="50" t="s">
        <v>110</v>
      </c>
    </row>
    <row r="5" spans="1:10">
      <c r="B5" s="50" t="s">
        <v>98</v>
      </c>
      <c r="C5" s="50" t="s">
        <v>97</v>
      </c>
      <c r="D5" s="50" t="s">
        <v>96</v>
      </c>
      <c r="E5" s="50" t="s">
        <v>95</v>
      </c>
      <c r="F5" s="50" t="s">
        <v>94</v>
      </c>
      <c r="G5" s="50" t="s">
        <v>93</v>
      </c>
      <c r="H5" s="50" t="s">
        <v>108</v>
      </c>
      <c r="I5" s="50" t="s">
        <v>92</v>
      </c>
      <c r="J5" s="50" t="s">
        <v>109</v>
      </c>
    </row>
    <row r="6" spans="1:10">
      <c r="A6" s="51" t="s">
        <v>32</v>
      </c>
      <c r="B6" s="52" t="s">
        <v>91</v>
      </c>
      <c r="C6" s="52" t="s">
        <v>90</v>
      </c>
      <c r="D6" s="52" t="s">
        <v>89</v>
      </c>
      <c r="E6" s="52" t="s">
        <v>88</v>
      </c>
      <c r="F6" s="52" t="s">
        <v>88</v>
      </c>
      <c r="G6" s="52" t="s">
        <v>87</v>
      </c>
      <c r="H6" s="52"/>
      <c r="I6" s="52" t="s">
        <v>86</v>
      </c>
      <c r="J6" s="52" t="s">
        <v>85</v>
      </c>
    </row>
    <row r="7" spans="1:10" s="119" customFormat="1" ht="24.75" customHeight="1">
      <c r="A7" s="112" t="s">
        <v>125</v>
      </c>
      <c r="B7" s="113">
        <v>1607</v>
      </c>
      <c r="C7" s="113">
        <v>3332</v>
      </c>
      <c r="D7" s="113">
        <v>2493</v>
      </c>
      <c r="E7" s="113">
        <v>454</v>
      </c>
      <c r="F7" s="113">
        <v>-9</v>
      </c>
      <c r="G7" s="113">
        <f>SUM(B7:F7)</f>
        <v>7877</v>
      </c>
      <c r="H7" s="125">
        <v>50</v>
      </c>
      <c r="I7" s="113">
        <v>586</v>
      </c>
      <c r="J7" s="113">
        <v>8513</v>
      </c>
    </row>
    <row r="8" spans="1:10" s="120" customFormat="1" ht="24.75" customHeight="1">
      <c r="A8" s="114" t="s">
        <v>35</v>
      </c>
      <c r="B8" s="121">
        <v>0</v>
      </c>
      <c r="C8" s="121">
        <v>0</v>
      </c>
      <c r="D8" s="121">
        <v>-169</v>
      </c>
      <c r="E8" s="121">
        <v>-2</v>
      </c>
      <c r="F8" s="121">
        <v>-1</v>
      </c>
      <c r="G8" s="121">
        <v>-172</v>
      </c>
      <c r="H8" s="121">
        <v>0</v>
      </c>
      <c r="I8" s="121">
        <v>-22</v>
      </c>
      <c r="J8" s="121">
        <v>-194</v>
      </c>
    </row>
    <row r="9" spans="1:10" s="120" customFormat="1" ht="24.75" customHeight="1">
      <c r="A9" s="101" t="s">
        <v>83</v>
      </c>
      <c r="B9" s="118">
        <v>0</v>
      </c>
      <c r="C9" s="118">
        <v>0</v>
      </c>
      <c r="D9" s="118">
        <v>1</v>
      </c>
      <c r="E9" s="118">
        <v>0</v>
      </c>
      <c r="F9" s="118">
        <v>0</v>
      </c>
      <c r="G9" s="118">
        <v>1</v>
      </c>
      <c r="H9" s="118">
        <v>0</v>
      </c>
      <c r="I9" s="118">
        <v>-8</v>
      </c>
      <c r="J9" s="118">
        <v>-7</v>
      </c>
    </row>
    <row r="10" spans="1:10" s="120" customFormat="1" ht="24.75" customHeight="1">
      <c r="A10" s="106" t="s">
        <v>126</v>
      </c>
      <c r="B10" s="111">
        <v>1607</v>
      </c>
      <c r="C10" s="111">
        <v>3332</v>
      </c>
      <c r="D10" s="111">
        <v>2325</v>
      </c>
      <c r="E10" s="111">
        <v>452</v>
      </c>
      <c r="F10" s="111">
        <v>-10</v>
      </c>
      <c r="G10" s="111">
        <v>7706</v>
      </c>
      <c r="H10" s="111">
        <v>50</v>
      </c>
      <c r="I10" s="111">
        <v>556</v>
      </c>
      <c r="J10" s="111">
        <v>8312</v>
      </c>
    </row>
    <row r="11" spans="1:10" s="120" customFormat="1" ht="24.75" customHeight="1">
      <c r="A11" s="107"/>
    </row>
    <row r="12" spans="1:10" s="120" customFormat="1" ht="24.75" customHeight="1">
      <c r="A12" s="107"/>
    </row>
    <row r="13" spans="1:10" s="120" customFormat="1">
      <c r="A13" s="107"/>
      <c r="B13" s="198"/>
      <c r="C13" s="198"/>
      <c r="D13" s="198"/>
      <c r="E13" s="198"/>
      <c r="F13" s="198"/>
      <c r="G13" s="198" t="s">
        <v>2</v>
      </c>
      <c r="H13" s="198"/>
      <c r="I13" s="198" t="s">
        <v>2</v>
      </c>
      <c r="J13" s="198"/>
    </row>
    <row r="14" spans="1:10">
      <c r="A14" s="101"/>
      <c r="B14" s="199"/>
      <c r="C14" s="199"/>
      <c r="D14" s="199"/>
      <c r="E14" s="199"/>
      <c r="F14" s="199"/>
      <c r="G14" s="199" t="s">
        <v>102</v>
      </c>
      <c r="H14" s="199" t="s">
        <v>106</v>
      </c>
      <c r="I14" s="199" t="s">
        <v>102</v>
      </c>
      <c r="J14" s="199"/>
    </row>
    <row r="15" spans="1:10">
      <c r="A15" s="101"/>
      <c r="B15" s="199"/>
      <c r="C15" s="199"/>
      <c r="D15" s="199"/>
      <c r="E15" s="199"/>
      <c r="F15" s="199" t="s">
        <v>101</v>
      </c>
      <c r="G15" s="199" t="s">
        <v>100</v>
      </c>
      <c r="H15" s="199" t="s">
        <v>107</v>
      </c>
      <c r="I15" s="199" t="s">
        <v>99</v>
      </c>
      <c r="J15" s="199" t="s">
        <v>110</v>
      </c>
    </row>
    <row r="16" spans="1:10" s="47" customFormat="1">
      <c r="A16" s="108"/>
      <c r="B16" s="199" t="s">
        <v>98</v>
      </c>
      <c r="C16" s="199" t="s">
        <v>97</v>
      </c>
      <c r="D16" s="199" t="s">
        <v>96</v>
      </c>
      <c r="E16" s="199" t="s">
        <v>95</v>
      </c>
      <c r="F16" s="199" t="s">
        <v>94</v>
      </c>
      <c r="G16" s="199" t="s">
        <v>93</v>
      </c>
      <c r="H16" s="199" t="s">
        <v>108</v>
      </c>
      <c r="I16" s="199" t="s">
        <v>92</v>
      </c>
      <c r="J16" s="199" t="s">
        <v>109</v>
      </c>
    </row>
    <row r="17" spans="1:10">
      <c r="A17" s="108" t="s">
        <v>32</v>
      </c>
      <c r="B17" s="52" t="s">
        <v>91</v>
      </c>
      <c r="C17" s="52" t="s">
        <v>90</v>
      </c>
      <c r="D17" s="52" t="s">
        <v>89</v>
      </c>
      <c r="E17" s="52" t="s">
        <v>88</v>
      </c>
      <c r="F17" s="52" t="s">
        <v>88</v>
      </c>
      <c r="G17" s="52" t="s">
        <v>87</v>
      </c>
      <c r="H17" s="52"/>
      <c r="I17" s="52" t="s">
        <v>86</v>
      </c>
      <c r="J17" s="52" t="s">
        <v>85</v>
      </c>
    </row>
    <row r="18" spans="1:10" s="119" customFormat="1" ht="24.75" customHeight="1">
      <c r="A18" s="106" t="s">
        <v>84</v>
      </c>
      <c r="B18" s="115">
        <v>1607</v>
      </c>
      <c r="C18" s="115">
        <v>3332</v>
      </c>
      <c r="D18" s="115">
        <v>1957</v>
      </c>
      <c r="E18" s="115">
        <v>420</v>
      </c>
      <c r="F18" s="115">
        <v>-10</v>
      </c>
      <c r="G18" s="115">
        <v>7306</v>
      </c>
      <c r="H18" s="115">
        <v>0</v>
      </c>
      <c r="I18" s="115">
        <v>596</v>
      </c>
      <c r="J18" s="115">
        <v>7902</v>
      </c>
    </row>
    <row r="19" spans="1:10" s="120" customFormat="1" ht="24.75" customHeight="1">
      <c r="A19" s="215" t="s">
        <v>35</v>
      </c>
      <c r="B19" s="109" t="s">
        <v>105</v>
      </c>
      <c r="C19" s="109">
        <v>0</v>
      </c>
      <c r="D19" s="109">
        <v>-55</v>
      </c>
      <c r="E19" s="109">
        <v>148</v>
      </c>
      <c r="F19" s="109">
        <v>1</v>
      </c>
      <c r="G19" s="109">
        <v>94</v>
      </c>
      <c r="H19" s="109">
        <v>0</v>
      </c>
      <c r="I19" s="109">
        <v>-23</v>
      </c>
      <c r="J19" s="109">
        <v>71</v>
      </c>
    </row>
    <row r="20" spans="1:10" s="120" customFormat="1" ht="24.75" customHeight="1">
      <c r="A20" s="101" t="s">
        <v>127</v>
      </c>
      <c r="B20" s="118">
        <v>0</v>
      </c>
      <c r="C20" s="118">
        <v>0</v>
      </c>
      <c r="D20" s="118" t="s">
        <v>105</v>
      </c>
      <c r="E20" s="118" t="s">
        <v>105</v>
      </c>
      <c r="F20" s="118" t="s">
        <v>105</v>
      </c>
      <c r="G20" s="118">
        <v>0</v>
      </c>
      <c r="H20" s="118">
        <v>0</v>
      </c>
      <c r="I20" s="118">
        <v>-1</v>
      </c>
      <c r="J20" s="118">
        <v>-1</v>
      </c>
    </row>
    <row r="21" spans="1:10" s="120" customFormat="1" ht="24.75" customHeight="1">
      <c r="A21" s="106" t="s">
        <v>138</v>
      </c>
      <c r="B21" s="111">
        <v>1607</v>
      </c>
      <c r="C21" s="111">
        <v>3332</v>
      </c>
      <c r="D21" s="111">
        <v>1902</v>
      </c>
      <c r="E21" s="111">
        <v>568</v>
      </c>
      <c r="F21" s="111">
        <v>-9</v>
      </c>
      <c r="G21" s="111">
        <v>7400</v>
      </c>
      <c r="H21" s="111">
        <v>0</v>
      </c>
      <c r="I21" s="111">
        <v>572</v>
      </c>
      <c r="J21" s="111">
        <v>7972</v>
      </c>
    </row>
    <row r="22" spans="1:10" s="47" customFormat="1">
      <c r="A22" s="100"/>
      <c r="B22" s="97"/>
      <c r="C22" s="97"/>
      <c r="D22" s="97"/>
      <c r="E22" s="97"/>
      <c r="F22" s="97"/>
      <c r="G22" s="97"/>
      <c r="H22" s="97"/>
      <c r="I22" s="97"/>
      <c r="J22" s="96"/>
    </row>
    <row r="23" spans="1:10" ht="41.25" customHeight="1">
      <c r="A23" s="235" t="s">
        <v>139</v>
      </c>
      <c r="B23" s="235"/>
      <c r="C23" s="235"/>
      <c r="D23" s="235"/>
      <c r="E23" s="235"/>
      <c r="F23" s="235"/>
      <c r="G23" s="235"/>
      <c r="H23" s="235"/>
      <c r="I23" s="235"/>
      <c r="J23" s="235"/>
    </row>
    <row r="24" spans="1:10">
      <c r="A24" s="232"/>
      <c r="B24" s="229"/>
      <c r="C24" s="229"/>
      <c r="D24" s="229"/>
      <c r="E24" s="229"/>
      <c r="F24" s="229"/>
      <c r="G24" s="230"/>
      <c r="H24" s="231"/>
      <c r="I24" s="229"/>
      <c r="J24" s="230"/>
    </row>
    <row r="25" spans="1:10">
      <c r="A25" s="129"/>
      <c r="B25" s="229"/>
      <c r="C25" s="229"/>
      <c r="D25" s="229"/>
      <c r="E25" s="229"/>
      <c r="F25" s="229"/>
      <c r="G25" s="230"/>
      <c r="H25" s="231"/>
      <c r="I25" s="229"/>
      <c r="J25" s="230"/>
    </row>
    <row r="26" spans="1:10">
      <c r="A26" s="42"/>
    </row>
  </sheetData>
  <mergeCells count="1">
    <mergeCell ref="A23:J2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2016-05-24T07:05:04Z</cp:lastPrinted>
  <dcterms:created xsi:type="dcterms:W3CDTF">2015-05-27T13:01:41Z</dcterms:created>
  <dcterms:modified xsi:type="dcterms:W3CDTF">2016-06-08T12:32:55Z</dcterms:modified>
</cp:coreProperties>
</file>