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3">'Balance Sheet'!$A$1:$E$53</definedName>
    <definedName name="_xlnm.Print_Area" localSheetId="1">'Income Statement'!$A$1:$E$38</definedName>
    <definedName name="_xlnm.Print_Area" localSheetId="0">Overview!$A$1:$D$40</definedName>
    <definedName name="_xlnm.Print_Area" localSheetId="2">'Statement of Compr. Income'!$A$1:$D$27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29" i="4" l="1"/>
  <c r="E24" i="2"/>
  <c r="D11" i="1"/>
  <c r="D21" i="4" l="1"/>
  <c r="C21" i="4"/>
  <c r="E13" i="4" l="1"/>
  <c r="E14" i="4"/>
  <c r="E6" i="2" l="1"/>
  <c r="E7" i="2"/>
  <c r="E8" i="2"/>
  <c r="D36" i="1" l="1"/>
  <c r="D20" i="1"/>
  <c r="E44" i="4" l="1"/>
  <c r="E45" i="4"/>
  <c r="E46" i="4"/>
  <c r="E47" i="4"/>
  <c r="E48" i="4"/>
  <c r="E41" i="4"/>
  <c r="E42" i="4"/>
  <c r="E43" i="4"/>
  <c r="E40" i="4"/>
  <c r="E28" i="4"/>
  <c r="E30" i="4"/>
  <c r="E31" i="4"/>
  <c r="E32" i="4"/>
  <c r="E33" i="4"/>
  <c r="E34" i="4"/>
  <c r="E35" i="4"/>
  <c r="E36" i="4"/>
  <c r="E37" i="4"/>
  <c r="E6" i="4"/>
  <c r="E7" i="4"/>
  <c r="E9" i="4"/>
  <c r="E10" i="4"/>
  <c r="E11" i="4"/>
  <c r="E12" i="4"/>
  <c r="E15" i="4"/>
  <c r="E16" i="4"/>
  <c r="E17" i="4"/>
  <c r="E18" i="4"/>
  <c r="E19" i="4"/>
  <c r="E20" i="4"/>
  <c r="E5" i="4"/>
  <c r="E32" i="2" l="1"/>
  <c r="E30" i="2"/>
  <c r="E29" i="2"/>
  <c r="E27" i="2"/>
  <c r="E26" i="2"/>
  <c r="E25" i="2"/>
  <c r="E23" i="2"/>
  <c r="E22" i="2"/>
  <c r="E21" i="2"/>
  <c r="E19" i="2"/>
  <c r="E18" i="2"/>
  <c r="E17" i="2"/>
  <c r="E15" i="2"/>
  <c r="E14" i="2"/>
  <c r="E13" i="2"/>
  <c r="E11" i="2"/>
  <c r="E9" i="2"/>
  <c r="E5" i="2"/>
  <c r="D21" i="1"/>
  <c r="D27" i="1" l="1"/>
  <c r="D28" i="1"/>
  <c r="D29" i="1"/>
  <c r="D32" i="1"/>
  <c r="D33" i="1"/>
  <c r="D34" i="1"/>
  <c r="D35" i="1"/>
  <c r="D37" i="1"/>
  <c r="D38" i="1"/>
  <c r="D12" i="1" l="1"/>
  <c r="D10" i="1" l="1"/>
  <c r="D17" i="1"/>
  <c r="D16" i="1"/>
  <c r="D15" i="1"/>
  <c r="D14" i="1"/>
  <c r="D13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<sst xmlns="http://schemas.openxmlformats.org/spreadsheetml/2006/main" count="252" uniqueCount="146">
  <si>
    <t>Total differences are rounding differences and may cause minor deviations in the calculation of percentages.</t>
  </si>
  <si>
    <t>Regulatory key figures</t>
  </si>
  <si>
    <t>Equity</t>
  </si>
  <si>
    <t>Customer loans</t>
  </si>
  <si>
    <t>Customer deposits</t>
  </si>
  <si>
    <t>Total assets</t>
  </si>
  <si>
    <t>(in %)</t>
  </si>
  <si>
    <t>Change</t>
  </si>
  <si>
    <t>Return-on-Equity (RoE)</t>
  </si>
  <si>
    <t>Cost-Income-Ratio (CIR)</t>
  </si>
  <si>
    <t>Consolidated profit</t>
  </si>
  <si>
    <t>Income taxes</t>
  </si>
  <si>
    <t>Earnings before taxes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</si>
  <si>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</si>
  <si>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</si>
  <si>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</si>
  <si>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</si>
  <si>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</si>
  <si>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</si>
  <si>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</si>
  <si>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</si>
  <si>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</si>
  <si>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</si>
  <si>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NORD/LB Group at a glance</t>
  </si>
  <si>
    <t>of which: attributable to non-controlling interests</t>
  </si>
  <si>
    <t>of which: attributable to the owners of NORD/LB</t>
  </si>
  <si>
    <t>Profit/loss from hedge accounting</t>
  </si>
  <si>
    <t>Profit/loss from the use of the fair value option</t>
  </si>
  <si>
    <t>Trading profit/loss</t>
  </si>
  <si>
    <t>Commission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</si>
  <si>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</si>
  <si>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</si>
  <si>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</si>
  <si>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</si>
  <si>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</si>
  <si>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</si>
  <si>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</si>
  <si>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</si>
  <si>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</si>
  <si>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</si>
  <si>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</si>
  <si>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</si>
  <si>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</si>
  <si>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</si>
  <si>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</si>
  <si>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</si>
  <si>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</si>
  <si>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</si>
  <si>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</si>
  <si>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</si>
  <si>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</si>
  <si>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</si>
  <si>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</si>
  <si>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</si>
  <si>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</si>
  <si>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</si>
  <si>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</si>
  <si>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</si>
  <si>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</si>
  <si>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</si>
  <si>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Securitised liabilities</t>
  </si>
  <si>
    <t>Liabilties to customers</t>
  </si>
  <si>
    <t>Liabilities to banks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</si>
  <si>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</si>
  <si>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</si>
  <si>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</si>
  <si>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</si>
  <si>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</si>
  <si>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</si>
  <si>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</si>
  <si>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</si>
  <si>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</si>
  <si>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</si>
  <si>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</si>
  <si>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</si>
  <si>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</si>
  <si>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</si>
  <si>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Changes in the basis of consolidation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</si>
  <si>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</si>
  <si>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</si>
  <si>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</si>
  <si>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</si>
  <si>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</si>
  <si>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</si>
  <si>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</si>
  <si>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</si>
  <si>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</si>
  <si>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</si>
  <si>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</si>
  <si>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</si>
  <si>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</si>
  <si>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</si>
  <si>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</si>
  <si>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</si>
  <si>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</si>
  <si>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</si>
  <si>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</si>
  <si>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-</t>
  </si>
  <si>
    <t>Additional</t>
  </si>
  <si>
    <t xml:space="preserve"> equity com-</t>
  </si>
  <si>
    <t>ponents</t>
  </si>
  <si>
    <t>dated</t>
  </si>
  <si>
    <t>Consoli-</t>
  </si>
  <si>
    <t>31 Dec.</t>
  </si>
  <si>
    <t>Common equity tier 1 capital (in € million)</t>
  </si>
  <si>
    <t>Tier 2 capital (in € million)</t>
  </si>
  <si>
    <t>Total capital ratio (in %)</t>
  </si>
  <si>
    <t>Common equity tier 1 capital ratio (in %)</t>
  </si>
  <si>
    <t>Total risk exposure amount (in € million)</t>
  </si>
  <si>
    <t>Own funds (in € million)</t>
  </si>
  <si>
    <t>(in € milllion)</t>
  </si>
  <si>
    <t xml:space="preserve">Income Statement figures </t>
  </si>
  <si>
    <t xml:space="preserve">Balance figures </t>
  </si>
  <si>
    <t>Commission expenses</t>
  </si>
  <si>
    <t xml:space="preserve">Profit/loss from financial instruments at fair value through profit or loss </t>
  </si>
  <si>
    <t>Balance Sheet</t>
  </si>
  <si>
    <t>Assets</t>
  </si>
  <si>
    <t>Liabilities</t>
  </si>
  <si>
    <t>Risk provisioning</t>
  </si>
  <si>
    <t>Balancing items for financial instruments</t>
  </si>
  <si>
    <t>Additional equity</t>
  </si>
  <si>
    <t>Key figures (in %)</t>
  </si>
  <si>
    <t>Tier 1 capital (in €million)</t>
  </si>
  <si>
    <t>Balancing items for financial instruments hedged in the fair value hedge portfolio</t>
  </si>
  <si>
    <t>Other changes in capital</t>
  </si>
  <si>
    <t>&gt;100</t>
  </si>
  <si>
    <t>Adjusted comprehensive income for the period</t>
  </si>
  <si>
    <t>Equity as at 1 Jan. 2016</t>
  </si>
  <si>
    <t>Interest income from assets</t>
  </si>
  <si>
    <t>Interest expenses from assets</t>
  </si>
  <si>
    <t>Interest expenses from liabilities</t>
  </si>
  <si>
    <t>Interest income from liabilities</t>
  </si>
  <si>
    <t>Investments accounted for using the equity method-share of other operating profit/loss</t>
  </si>
  <si>
    <t>1 Jan.-31 Mar.</t>
  </si>
  <si>
    <t>2017</t>
  </si>
  <si>
    <t>31. Mar.</t>
  </si>
  <si>
    <t>1 Jan. - 31 Mar.</t>
  </si>
  <si>
    <r>
      <t xml:space="preserve">2016 </t>
    </r>
    <r>
      <rPr>
        <vertAlign val="superscript"/>
        <sz val="8"/>
        <rFont val="Arial"/>
        <family val="2"/>
      </rPr>
      <t>1) 2)</t>
    </r>
  </si>
  <si>
    <t>1 Jan. - 31 Mar .</t>
  </si>
  <si>
    <t>Equity as at 1 Jan. 2017</t>
  </si>
  <si>
    <t>Equity as at 31 Mar. 2017</t>
  </si>
  <si>
    <t>Equity as at 31 Mar. 2016</t>
  </si>
  <si>
    <r>
      <t xml:space="preserve">2016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</si>
  <si>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The previous year's figures were restated; to clarify net interest income, interest expenses from assets and interest income from liabilities were reported separately</t>
    </r>
  </si>
  <si>
    <t>1) The previous year’s figures were restated at individual items; for more see Note (3) Restatement of previous year’s figures</t>
  </si>
  <si>
    <t>31 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</si>
</sst>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0_ ;[Red]\-#,##0.00;\-"/>
    <numFmt numFmtId="166" formatCode="_-* #,##0.00\ [$€]_-;\-* #,##0.00\ [$€]_-;_-* &quot;-&quot;??\ [$€]_-;_-@_-"/>
    <numFmt numFmtId="167" formatCode="_-* #,##0.00\ _D_M_-;\-* #,##0.00\ _D_M_-;_-* &quot;-&quot;??\ _D_M_-;_-@_-"/>
    <numFmt numFmtId="168" formatCode="_-* #,##0.00_-;\-* #,##0.00_-;_-* \-??_-;_-@_-"/>
    <numFmt numFmtId="169" formatCode="_-* #,##0.00_-;\-* #,##0.00_-;_-* &quot;-&quot;??_-;_-@_-"/>
    <numFmt numFmtId="170" formatCode="[&gt;0]General"/>
    <numFmt numFmtId="171" formatCode="#,##0\ ;\(#,##0\)"/>
    <numFmt numFmtId="172" formatCode="#,##0_ ;\-#,##0\ "/>
    <numFmt numFmtId="173" formatCode="0.0%"/>
    <numFmt numFmtId="174" formatCode="[=0]&quot;-&quot;;General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2" fillId="8" borderId="0"/>
    <xf numFmtId="0" fontId="13" fillId="8" borderId="0"/>
    <xf numFmtId="0" fontId="13" fillId="8" borderId="0"/>
    <xf numFmtId="0" fontId="13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5" fontId="8" fillId="9" borderId="8"/>
    <xf numFmtId="165" fontId="8" fillId="9" borderId="8"/>
    <xf numFmtId="165" fontId="8" fillId="9" borderId="8"/>
    <xf numFmtId="165" fontId="8" fillId="9" borderId="8"/>
    <xf numFmtId="165" fontId="8" fillId="9" borderId="8"/>
    <xf numFmtId="0" fontId="10" fillId="9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12" fillId="8" borderId="0"/>
    <xf numFmtId="0" fontId="13" fillId="8" borderId="0"/>
    <xf numFmtId="0" fontId="13" fillId="8" borderId="0"/>
    <xf numFmtId="0" fontId="13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0" borderId="0" applyNumberFormat="0" applyBorder="0" applyAlignment="0" applyProtection="0"/>
    <xf numFmtId="0" fontId="15" fillId="19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4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7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7" fillId="25" borderId="0">
      <alignment vertical="center"/>
    </xf>
    <xf numFmtId="0" fontId="17" fillId="28" borderId="13">
      <alignment vertical="center"/>
    </xf>
    <xf numFmtId="0" fontId="17" fillId="28" borderId="0">
      <alignment vertical="center"/>
    </xf>
    <xf numFmtId="0" fontId="17" fillId="28" borderId="0">
      <alignment vertical="center"/>
    </xf>
    <xf numFmtId="0" fontId="17" fillId="28" borderId="6">
      <alignment vertical="center"/>
    </xf>
    <xf numFmtId="0" fontId="17" fillId="29" borderId="16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29" borderId="17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2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2" borderId="0" applyNumberFormat="0" applyBorder="0" applyAlignment="0" applyProtection="0"/>
    <xf numFmtId="0" fontId="15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3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5" fillId="35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4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9" fillId="3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9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20" fillId="35" borderId="0" applyNumberFormat="0" applyBorder="0" applyAlignment="0" applyProtection="0"/>
    <xf numFmtId="0" fontId="20" fillId="40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9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9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49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52" borderId="0" applyNumberFormat="0" applyBorder="0" applyAlignment="0" applyProtection="0"/>
    <xf numFmtId="0" fontId="19" fillId="60" borderId="0" applyNumberFormat="0" applyBorder="0" applyAlignment="0" applyProtection="0"/>
    <xf numFmtId="0" fontId="19" fillId="4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19" fillId="54" borderId="0" applyNumberFormat="0" applyBorder="0" applyAlignment="0" applyProtection="0"/>
    <xf numFmtId="0" fontId="19" fillId="56" borderId="0" applyNumberFormat="0" applyBorder="0" applyAlignment="0" applyProtection="0"/>
    <xf numFmtId="0" fontId="19" fillId="61" borderId="0" applyNumberFormat="0" applyBorder="0" applyAlignment="0" applyProtection="0"/>
    <xf numFmtId="0" fontId="14" fillId="50" borderId="0" applyNumberFormat="0" applyBorder="0" applyAlignment="0" applyProtection="0"/>
    <xf numFmtId="0" fontId="14" fillId="52" borderId="0" applyNumberFormat="0" applyBorder="0" applyAlignment="0" applyProtection="0"/>
    <xf numFmtId="0" fontId="14" fillId="54" borderId="0" applyNumberFormat="0" applyBorder="0" applyAlignment="0" applyProtection="0"/>
    <xf numFmtId="0" fontId="14" fillId="44" borderId="0" applyNumberFormat="0" applyBorder="0" applyAlignment="0" applyProtection="0"/>
    <xf numFmtId="0" fontId="19" fillId="52" borderId="0" applyNumberFormat="0" applyBorder="0" applyAlignment="0" applyProtection="0"/>
    <xf numFmtId="0" fontId="19" fillId="44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19" fillId="61" borderId="0" applyNumberFormat="0" applyBorder="0" applyAlignment="0" applyProtection="0"/>
    <xf numFmtId="0" fontId="19" fillId="46" borderId="0" applyNumberFormat="0" applyBorder="0" applyAlignment="0" applyProtection="0"/>
    <xf numFmtId="0" fontId="14" fillId="58" borderId="0" applyNumberFormat="0" applyBorder="0" applyAlignment="0" applyProtection="0"/>
    <xf numFmtId="0" fontId="14" fillId="43" borderId="0" applyNumberFormat="0" applyBorder="0" applyAlignment="0" applyProtection="0"/>
    <xf numFmtId="0" fontId="14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19" fillId="46" borderId="0" applyNumberFormat="0" applyBorder="0" applyAlignment="0" applyProtection="0"/>
    <xf numFmtId="0" fontId="1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4" fillId="53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19" fillId="69" borderId="0" applyNumberFormat="0" applyBorder="0" applyAlignment="0" applyProtection="0"/>
    <xf numFmtId="0" fontId="19" fillId="64" borderId="0" applyNumberFormat="0" applyBorder="0" applyAlignment="0" applyProtection="0"/>
    <xf numFmtId="0" fontId="22" fillId="48" borderId="0" applyNumberFormat="0" applyBorder="0" applyAlignment="0" applyProtection="0"/>
    <xf numFmtId="0" fontId="19" fillId="41" borderId="0" applyNumberFormat="0" applyBorder="0" applyAlignment="0" applyProtection="0"/>
    <xf numFmtId="0" fontId="23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3" fillId="48" borderId="0" applyNumberFormat="0" applyBorder="0" applyAlignment="0" applyProtection="0"/>
    <xf numFmtId="0" fontId="6" fillId="4" borderId="0" applyNumberFormat="0" applyBorder="0" applyAlignment="0" applyProtection="0"/>
    <xf numFmtId="0" fontId="22" fillId="48" borderId="0" applyNumberFormat="0" applyBorder="0" applyAlignment="0" applyProtection="0"/>
    <xf numFmtId="0" fontId="19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5" borderId="0" applyNumberFormat="0" applyBorder="0" applyAlignment="0" applyProtection="0"/>
    <xf numFmtId="0" fontId="19" fillId="49" borderId="0" applyNumberFormat="0" applyBorder="0" applyAlignment="0" applyProtection="0"/>
    <xf numFmtId="0" fontId="23" fillId="55" borderId="0" applyNumberFormat="0" applyBorder="0" applyAlignment="0" applyProtection="0"/>
    <xf numFmtId="0" fontId="19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3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2" fillId="55" borderId="0" applyNumberFormat="0" applyBorder="0" applyAlignment="0" applyProtection="0"/>
    <xf numFmtId="0" fontId="19" fillId="55" borderId="0" applyNumberFormat="0" applyBorder="0" applyAlignment="0" applyProtection="0"/>
    <xf numFmtId="0" fontId="23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2" borderId="0" applyNumberFormat="0" applyBorder="0" applyAlignment="0" applyProtection="0"/>
    <xf numFmtId="0" fontId="19" fillId="56" borderId="0" applyNumberFormat="0" applyBorder="0" applyAlignment="0" applyProtection="0"/>
    <xf numFmtId="0" fontId="23" fillId="32" borderId="0" applyNumberFormat="0" applyBorder="0" applyAlignment="0" applyProtection="0"/>
    <xf numFmtId="0" fontId="19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3" fillId="32" borderId="0" applyNumberFormat="0" applyBorder="0" applyAlignment="0" applyProtection="0"/>
    <xf numFmtId="0" fontId="6" fillId="5" borderId="0" applyNumberFormat="0" applyBorder="0" applyAlignment="0" applyProtection="0"/>
    <xf numFmtId="0" fontId="22" fillId="32" borderId="0" applyNumberFormat="0" applyBorder="0" applyAlignment="0" applyProtection="0"/>
    <xf numFmtId="0" fontId="19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8" borderId="0" applyNumberFormat="0" applyBorder="0" applyAlignment="0" applyProtection="0"/>
    <xf numFmtId="0" fontId="19" fillId="61" borderId="0" applyNumberFormat="0" applyBorder="0" applyAlignment="0" applyProtection="0"/>
    <xf numFmtId="0" fontId="23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23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2" fillId="38" borderId="0" applyNumberFormat="0" applyBorder="0" applyAlignment="0" applyProtection="0"/>
    <xf numFmtId="0" fontId="19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9" fillId="46" borderId="0" applyNumberFormat="0" applyBorder="0" applyAlignment="0" applyProtection="0"/>
    <xf numFmtId="0" fontId="23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3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39" borderId="0" applyNumberFormat="0" applyBorder="0" applyAlignment="0" applyProtection="0"/>
    <xf numFmtId="0" fontId="19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68" borderId="0" applyNumberFormat="0" applyBorder="0" applyAlignment="0" applyProtection="0"/>
    <xf numFmtId="0" fontId="19" fillId="64" borderId="0" applyNumberFormat="0" applyBorder="0" applyAlignment="0" applyProtection="0"/>
    <xf numFmtId="0" fontId="23" fillId="68" borderId="0" applyNumberFormat="0" applyBorder="0" applyAlignment="0" applyProtection="0"/>
    <xf numFmtId="0" fontId="19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23" fillId="68" borderId="0" applyNumberFormat="0" applyBorder="0" applyAlignment="0" applyProtection="0"/>
    <xf numFmtId="0" fontId="6" fillId="6" borderId="0" applyNumberFormat="0" applyBorder="0" applyAlignment="0" applyProtection="0"/>
    <xf numFmtId="0" fontId="22" fillId="68" borderId="0" applyNumberFormat="0" applyBorder="0" applyAlignment="0" applyProtection="0"/>
    <xf numFmtId="0" fontId="19" fillId="68" borderId="0" applyNumberFormat="0" applyBorder="0" applyAlignment="0" applyProtection="0"/>
    <xf numFmtId="0" fontId="23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4" fillId="30" borderId="18" applyNumberFormat="0" applyAlignment="0" applyProtection="0"/>
    <xf numFmtId="0" fontId="25" fillId="72" borderId="18" applyNumberFormat="0" applyAlignment="0" applyProtection="0"/>
    <xf numFmtId="0" fontId="26" fillId="30" borderId="18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6" fillId="30" borderId="18" applyNumberFormat="0" applyAlignment="0" applyProtection="0"/>
    <xf numFmtId="0" fontId="25" fillId="72" borderId="18" applyNumberFormat="0" applyAlignment="0" applyProtection="0"/>
    <xf numFmtId="0" fontId="25" fillId="72" borderId="18" applyNumberFormat="0" applyAlignment="0" applyProtection="0"/>
    <xf numFmtId="0" fontId="26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4" fillId="30" borderId="18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4" fillId="30" borderId="18" applyNumberFormat="0" applyAlignment="0" applyProtection="0"/>
    <xf numFmtId="0" fontId="27" fillId="65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/>
    <xf numFmtId="0" fontId="27" fillId="65" borderId="0" applyNumberFormat="0" applyBorder="0" applyAlignment="0" applyProtection="0"/>
    <xf numFmtId="0" fontId="28" fillId="12" borderId="0" applyNumberFormat="0" applyBorder="0" applyAlignment="0" applyProtection="0"/>
    <xf numFmtId="0" fontId="31" fillId="30" borderId="19" applyNumberFormat="0" applyAlignment="0" applyProtection="0"/>
    <xf numFmtId="0" fontId="32" fillId="30" borderId="19" applyNumberFormat="0" applyAlignment="0" applyProtection="0"/>
    <xf numFmtId="0" fontId="33" fillId="72" borderId="20" applyNumberFormat="0" applyAlignment="0" applyProtection="0"/>
    <xf numFmtId="0" fontId="34" fillId="30" borderId="19" applyNumberFormat="0" applyAlignment="0" applyProtection="0"/>
    <xf numFmtId="0" fontId="33" fillId="72" borderId="20" applyNumberFormat="0" applyAlignment="0" applyProtection="0"/>
    <xf numFmtId="0" fontId="33" fillId="72" borderId="20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1" fillId="30" borderId="19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0" fontId="34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1" fillId="30" borderId="19" applyNumberFormat="0" applyAlignment="0" applyProtection="0"/>
    <xf numFmtId="0" fontId="35" fillId="14" borderId="0" applyNumberFormat="0" applyBorder="0" applyAlignment="0" applyProtection="0"/>
    <xf numFmtId="0" fontId="33" fillId="72" borderId="20" applyNumberFormat="0" applyAlignment="0" applyProtection="0"/>
    <xf numFmtId="0" fontId="36" fillId="30" borderId="19" applyNumberFormat="0" applyAlignment="0" applyProtection="0"/>
    <xf numFmtId="0" fontId="37" fillId="30" borderId="19" applyNumberFormat="0" applyAlignment="0" applyProtection="0">
      <alignment vertical="center"/>
    </xf>
    <xf numFmtId="0" fontId="38" fillId="73" borderId="19" applyNumberFormat="0" applyAlignment="0" applyProtection="0"/>
    <xf numFmtId="0" fontId="33" fillId="72" borderId="20" applyNumberFormat="0" applyAlignment="0" applyProtection="0"/>
    <xf numFmtId="0" fontId="36" fillId="30" borderId="19" applyNumberFormat="0" applyAlignment="0" applyProtection="0"/>
    <xf numFmtId="0" fontId="34" fillId="30" borderId="19" applyNumberFormat="0" applyAlignment="0" applyProtection="0"/>
    <xf numFmtId="0" fontId="39" fillId="74" borderId="21" applyNumberFormat="0" applyAlignment="0" applyProtection="0"/>
    <xf numFmtId="0" fontId="40" fillId="0" borderId="22" applyNumberFormat="0" applyFill="0" applyAlignment="0" applyProtection="0"/>
    <xf numFmtId="0" fontId="39" fillId="61" borderId="21" applyNumberFormat="0" applyAlignment="0" applyProtection="0"/>
    <xf numFmtId="0" fontId="41" fillId="74" borderId="21" applyNumberFormat="0" applyAlignment="0" applyProtection="0"/>
    <xf numFmtId="0" fontId="42" fillId="74" borderId="21" applyNumberFormat="0" applyAlignment="0" applyProtection="0">
      <alignment vertical="center"/>
    </xf>
    <xf numFmtId="0" fontId="39" fillId="54" borderId="21" applyNumberFormat="0" applyAlignment="0" applyProtection="0"/>
    <xf numFmtId="0" fontId="39" fillId="61" borderId="21" applyNumberFormat="0" applyAlignment="0" applyProtection="0"/>
    <xf numFmtId="0" fontId="41" fillId="74" borderId="2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3" fillId="20" borderId="19" applyNumberFormat="0" applyAlignment="0" applyProtection="0"/>
    <xf numFmtId="0" fontId="44" fillId="66" borderId="20" applyNumberFormat="0" applyAlignment="0" applyProtection="0"/>
    <xf numFmtId="0" fontId="45" fillId="20" borderId="19" applyNumberFormat="0" applyAlignment="0" applyProtection="0"/>
    <xf numFmtId="0" fontId="46" fillId="20" borderId="19" applyNumberFormat="0" applyAlignment="0" applyProtection="0"/>
    <xf numFmtId="0" fontId="45" fillId="20" borderId="19" applyNumberFormat="0" applyAlignment="0" applyProtection="0"/>
    <xf numFmtId="0" fontId="45" fillId="20" borderId="19" applyNumberFormat="0" applyAlignment="0" applyProtection="0"/>
    <xf numFmtId="0" fontId="44" fillId="66" borderId="20" applyNumberFormat="0" applyAlignment="0" applyProtection="0"/>
    <xf numFmtId="0" fontId="44" fillId="66" borderId="20" applyNumberFormat="0" applyAlignment="0" applyProtection="0"/>
    <xf numFmtId="0" fontId="45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3" fillId="20" borderId="19" applyNumberFormat="0" applyAlignment="0" applyProtection="0"/>
    <xf numFmtId="0" fontId="46" fillId="20" borderId="19" applyNumberFormat="0" applyAlignment="0" applyProtection="0"/>
    <xf numFmtId="0" fontId="45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3" fillId="20" borderId="19" applyNumberFormat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8" fillId="0" borderId="0" applyNumberFormat="0" applyFill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32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68" borderId="0" applyNumberFormat="0" applyBorder="0" applyAlignment="0" applyProtection="0"/>
    <xf numFmtId="0" fontId="46" fillId="20" borderId="19" applyNumberFormat="0" applyAlignment="0" applyProtection="0"/>
    <xf numFmtId="0" fontId="49" fillId="0" borderId="23" applyNumberFormat="0" applyFill="0" applyAlignment="0" applyProtection="0"/>
    <xf numFmtId="0" fontId="47" fillId="0" borderId="24" applyNumberFormat="0" applyFill="0" applyAlignment="0" applyProtection="0"/>
    <xf numFmtId="0" fontId="50" fillId="0" borderId="23" applyNumberFormat="0" applyFill="0" applyAlignment="0" applyProtection="0"/>
    <xf numFmtId="0" fontId="47" fillId="0" borderId="23" applyNumberFormat="0" applyFill="0" applyAlignment="0" applyProtection="0"/>
    <xf numFmtId="0" fontId="51" fillId="0" borderId="23" applyNumberFormat="0" applyFill="0" applyAlignment="0" applyProtection="0"/>
    <xf numFmtId="0" fontId="47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3" applyNumberFormat="0" applyFill="0" applyAlignment="0" applyProtection="0"/>
    <xf numFmtId="0" fontId="47" fillId="0" borderId="2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0" fillId="0" borderId="23" applyNumberFormat="0" applyFill="0" applyAlignment="0" applyProtection="0"/>
    <xf numFmtId="0" fontId="5" fillId="0" borderId="5" applyNumberFormat="0" applyFill="0" applyAlignment="0" applyProtection="0"/>
    <xf numFmtId="0" fontId="47" fillId="0" borderId="23" applyNumberFormat="0" applyFill="0" applyAlignment="0" applyProtection="0"/>
    <xf numFmtId="0" fontId="50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8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0" fontId="8" fillId="0" borderId="0"/>
    <xf numFmtId="0" fontId="8" fillId="0" borderId="0"/>
    <xf numFmtId="166" fontId="5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9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0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61" fillId="81" borderId="25">
      <alignment vertical="center"/>
    </xf>
    <xf numFmtId="0" fontId="17" fillId="8" borderId="0">
      <alignment vertical="center"/>
    </xf>
    <xf numFmtId="0" fontId="62" fillId="8" borderId="25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1" fillId="82" borderId="26">
      <alignment vertical="center"/>
    </xf>
    <xf numFmtId="49" fontId="60" fillId="83" borderId="26">
      <alignment vertical="center"/>
    </xf>
    <xf numFmtId="49" fontId="63" fillId="84" borderId="26">
      <alignment vertical="center"/>
    </xf>
    <xf numFmtId="49" fontId="60" fillId="27" borderId="26">
      <alignment vertical="center"/>
    </xf>
    <xf numFmtId="0" fontId="64" fillId="85" borderId="27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65" fillId="86" borderId="28">
      <alignment horizontal="centerContinuous" vertical="center"/>
    </xf>
    <xf numFmtId="0" fontId="14" fillId="5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35" fillId="87" borderId="0" applyNumberFormat="0" applyBorder="0" applyAlignment="0" applyProtection="0"/>
    <xf numFmtId="0" fontId="14" fillId="59" borderId="0" applyNumberFormat="0" applyBorder="0" applyAlignment="0" applyProtection="0"/>
    <xf numFmtId="0" fontId="66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14" fillId="59" borderId="0" applyNumberFormat="0" applyBorder="0" applyAlignment="0" applyProtection="0"/>
    <xf numFmtId="0" fontId="35" fillId="14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35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3" fillId="0" borderId="30" applyNumberFormat="0" applyFill="0" applyAlignment="0" applyProtection="0">
      <alignment vertical="center"/>
    </xf>
    <xf numFmtId="0" fontId="71" fillId="0" borderId="29" applyNumberFormat="0" applyFill="0" applyAlignment="0" applyProtection="0"/>
    <xf numFmtId="0" fontId="72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6" fillId="0" borderId="32" applyNumberFormat="0" applyFill="0" applyAlignment="0" applyProtection="0">
      <alignment vertical="center"/>
    </xf>
    <xf numFmtId="0" fontId="74" fillId="0" borderId="32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9" fillId="0" borderId="34" applyNumberFormat="0" applyFill="0" applyAlignment="0" applyProtection="0">
      <alignment vertical="center"/>
    </xf>
    <xf numFmtId="0" fontId="77" fillId="0" borderId="35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12" borderId="0" applyNumberFormat="0" applyBorder="0" applyAlignment="0" applyProtection="0"/>
    <xf numFmtId="0" fontId="44" fillId="66" borderId="20" applyNumberFormat="0" applyAlignment="0" applyProtection="0"/>
    <xf numFmtId="0" fontId="83" fillId="20" borderId="19" applyNumberFormat="0" applyAlignment="0" applyProtection="0"/>
    <xf numFmtId="0" fontId="84" fillId="20" borderId="19" applyNumberFormat="0" applyAlignment="0" applyProtection="0">
      <alignment vertical="center"/>
    </xf>
    <xf numFmtId="0" fontId="44" fillId="66" borderId="19" applyNumberFormat="0" applyAlignment="0" applyProtection="0"/>
    <xf numFmtId="0" fontId="44" fillId="66" borderId="20" applyNumberFormat="0" applyAlignment="0" applyProtection="0"/>
    <xf numFmtId="0" fontId="83" fillId="20" borderId="1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5" fillId="0" borderId="36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>
      <alignment vertical="center"/>
    </xf>
    <xf numFmtId="0" fontId="87" fillId="0" borderId="37" applyNumberFormat="0" applyFill="0" applyAlignment="0" applyProtection="0"/>
    <xf numFmtId="0" fontId="35" fillId="0" borderId="36" applyNumberFormat="0" applyFill="0" applyAlignment="0" applyProtection="0"/>
    <xf numFmtId="0" fontId="85" fillId="0" borderId="22" applyNumberFormat="0" applyFill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5" fillId="66" borderId="0" applyNumberFormat="0" applyBorder="0" applyAlignment="0" applyProtection="0"/>
    <xf numFmtId="0" fontId="88" fillId="88" borderId="0" applyNumberFormat="0" applyBorder="0" applyAlignment="0" applyProtection="0"/>
    <xf numFmtId="0" fontId="89" fillId="88" borderId="0" applyNumberFormat="0" applyBorder="0" applyAlignment="0" applyProtection="0"/>
    <xf numFmtId="0" fontId="88" fillId="88" borderId="0" applyNumberFormat="0" applyBorder="0" applyAlignment="0" applyProtection="0"/>
    <xf numFmtId="0" fontId="88" fillId="66" borderId="0" applyNumberFormat="0" applyBorder="0" applyAlignment="0" applyProtection="0"/>
    <xf numFmtId="0" fontId="90" fillId="88" borderId="0" applyNumberFormat="0" applyBorder="0" applyAlignment="0" applyProtection="0"/>
    <xf numFmtId="0" fontId="88" fillId="88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88" fillId="88" borderId="0" applyNumberFormat="0" applyBorder="0" applyAlignment="0" applyProtection="0"/>
    <xf numFmtId="0" fontId="91" fillId="8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2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4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65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>
      <alignment vertical="center"/>
    </xf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7" fillId="65" borderId="20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14" fillId="3" borderId="39" applyNumberFormat="0" applyFont="0" applyAlignment="0" applyProtection="0"/>
    <xf numFmtId="0" fontId="8" fillId="22" borderId="38" applyNumberFormat="0" applyFont="0" applyAlignment="0" applyProtection="0"/>
    <xf numFmtId="0" fontId="14" fillId="3" borderId="39" applyNumberFormat="0" applyFont="0" applyAlignment="0" applyProtection="0"/>
    <xf numFmtId="0" fontId="14" fillId="3" borderId="39" applyNumberFormat="0" applyFont="0" applyAlignment="0" applyProtection="0"/>
    <xf numFmtId="0" fontId="14" fillId="3" borderId="39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8" fillId="22" borderId="38" applyNumberFormat="0" applyFont="0" applyAlignment="0" applyProtection="0"/>
    <xf numFmtId="0" fontId="25" fillId="72" borderId="18" applyNumberFormat="0" applyAlignment="0" applyProtection="0"/>
    <xf numFmtId="0" fontId="95" fillId="30" borderId="18" applyNumberFormat="0" applyAlignment="0" applyProtection="0"/>
    <xf numFmtId="0" fontId="96" fillId="30" borderId="18" applyNumberFormat="0" applyAlignment="0" applyProtection="0">
      <alignment vertical="center"/>
    </xf>
    <xf numFmtId="0" fontId="25" fillId="73" borderId="18" applyNumberFormat="0" applyAlignment="0" applyProtection="0"/>
    <xf numFmtId="0" fontId="25" fillId="72" borderId="18" applyNumberFormat="0" applyAlignment="0" applyProtection="0"/>
    <xf numFmtId="0" fontId="95" fillId="30" borderId="18" applyNumberFormat="0" applyAlignment="0" applyProtection="0"/>
    <xf numFmtId="9" fontId="8" fillId="0" borderId="0" applyFont="0" applyFill="0" applyBorder="0" applyAlignment="0" applyProtection="0"/>
    <xf numFmtId="0" fontId="25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1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3" fillId="81" borderId="20" applyNumberFormat="0" applyProtection="0">
      <alignment vertical="center"/>
    </xf>
    <xf numFmtId="4" fontId="97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1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49" fillId="88" borderId="40" applyNumberFormat="0" applyProtection="0">
      <alignment horizontal="left" vertical="top" indent="1"/>
    </xf>
    <xf numFmtId="0" fontId="51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1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5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5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5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5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5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5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5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5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5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1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8" fillId="34" borderId="41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8" fillId="34" borderId="41" applyNumberFormat="0" applyProtection="0">
      <alignment horizontal="left" vertical="center" indent="1"/>
    </xf>
    <xf numFmtId="4" fontId="98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5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8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8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8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8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8" fillId="23" borderId="25" applyNumberFormat="0">
      <protection locked="0"/>
    </xf>
    <xf numFmtId="0" fontId="7" fillId="23" borderId="43" applyNumberFormat="0">
      <protection locked="0"/>
    </xf>
    <xf numFmtId="0" fontId="99" fillId="34" borderId="44" applyBorder="0"/>
    <xf numFmtId="4" fontId="17" fillId="22" borderId="40" applyNumberFormat="0" applyProtection="0">
      <alignment vertical="center"/>
    </xf>
    <xf numFmtId="4" fontId="15" fillId="22" borderId="40" applyNumberFormat="0" applyProtection="0">
      <alignment vertical="center"/>
    </xf>
    <xf numFmtId="4" fontId="43" fillId="9" borderId="25" applyNumberFormat="0" applyProtection="0">
      <alignment vertical="center"/>
    </xf>
    <xf numFmtId="4" fontId="100" fillId="22" borderId="40" applyNumberFormat="0" applyProtection="0">
      <alignment vertical="center"/>
    </xf>
    <xf numFmtId="4" fontId="17" fillId="30" borderId="40" applyNumberFormat="0" applyProtection="0">
      <alignment horizontal="left" vertical="center" indent="1"/>
    </xf>
    <xf numFmtId="4" fontId="15" fillId="22" borderId="40" applyNumberFormat="0" applyProtection="0">
      <alignment horizontal="left" vertical="center" indent="1"/>
    </xf>
    <xf numFmtId="0" fontId="17" fillId="22" borderId="40" applyNumberFormat="0" applyProtection="0">
      <alignment horizontal="left" vertical="top" indent="1"/>
    </xf>
    <xf numFmtId="0" fontId="15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5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3" fillId="26" borderId="20" applyNumberFormat="0" applyProtection="0">
      <alignment horizontal="right" vertical="center"/>
    </xf>
    <xf numFmtId="4" fontId="100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5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7" fillId="13" borderId="40" applyNumberFormat="0" applyProtection="0">
      <alignment horizontal="left" vertical="top" indent="1"/>
    </xf>
    <xf numFmtId="0" fontId="15" fillId="13" borderId="40" applyNumberFormat="0" applyProtection="0">
      <alignment horizontal="left" vertical="top" indent="1"/>
    </xf>
    <xf numFmtId="4" fontId="101" fillId="92" borderId="41" applyNumberFormat="0" applyProtection="0">
      <alignment horizontal="left" vertical="center" indent="1"/>
    </xf>
    <xf numFmtId="4" fontId="102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3" fillId="23" borderId="20" applyNumberFormat="0" applyProtection="0">
      <alignment horizontal="right" vertical="center"/>
    </xf>
    <xf numFmtId="4" fontId="104" fillId="19" borderId="40" applyNumberFormat="0" applyProtection="0">
      <alignment horizontal="right" vertical="center"/>
    </xf>
    <xf numFmtId="0" fontId="105" fillId="12" borderId="0" applyNumberFormat="0" applyBorder="0" applyAlignment="0" applyProtection="0"/>
    <xf numFmtId="0" fontId="106" fillId="12" borderId="0" applyNumberFormat="0" applyBorder="0" applyAlignment="0" applyProtection="0"/>
    <xf numFmtId="0" fontId="27" fillId="65" borderId="0" applyNumberFormat="0" applyBorder="0" applyAlignment="0" applyProtection="0"/>
    <xf numFmtId="0" fontId="82" fillId="12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5" fillId="12" borderId="0" applyNumberFormat="0" applyBorder="0" applyAlignment="0" applyProtection="0"/>
    <xf numFmtId="0" fontId="107" fillId="94" borderId="0" applyNumberFormat="0" applyBorder="0" applyAlignment="0" applyProtection="0"/>
    <xf numFmtId="0" fontId="107" fillId="94" borderId="0" applyNumberFormat="0" applyBorder="0" applyAlignment="0" applyProtection="0"/>
    <xf numFmtId="0" fontId="107" fillId="94" borderId="0" applyNumberFormat="0" applyBorder="0" applyAlignment="0" applyProtection="0"/>
    <xf numFmtId="0" fontId="82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8" fillId="0" borderId="0" applyNumberFormat="0" applyFill="0" applyBorder="0" applyAlignment="0" applyProtection="0"/>
    <xf numFmtId="9" fontId="8" fillId="26" borderId="25" applyFont="0" applyProtection="0">
      <alignment horizontal="right"/>
    </xf>
    <xf numFmtId="170" fontId="8" fillId="26" borderId="25" applyFont="0" applyProtection="0">
      <alignment horizontal="center" wrapText="1"/>
    </xf>
    <xf numFmtId="0" fontId="8" fillId="0" borderId="0" applyProtection="0"/>
    <xf numFmtId="0" fontId="1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7" fillId="11" borderId="0"/>
    <xf numFmtId="0" fontId="8" fillId="0" borderId="0"/>
    <xf numFmtId="0" fontId="7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11" borderId="0"/>
    <xf numFmtId="0" fontId="7" fillId="11" borderId="0"/>
    <xf numFmtId="0" fontId="7" fillId="11" borderId="0"/>
    <xf numFmtId="0" fontId="109" fillId="0" borderId="0"/>
    <xf numFmtId="0" fontId="7" fillId="11" borderId="0"/>
    <xf numFmtId="0" fontId="8" fillId="0" borderId="0"/>
    <xf numFmtId="0" fontId="8" fillId="0" borderId="0"/>
    <xf numFmtId="0" fontId="109" fillId="0" borderId="0"/>
    <xf numFmtId="0" fontId="8" fillId="0" borderId="0"/>
    <xf numFmtId="0" fontId="8" fillId="0" borderId="0"/>
    <xf numFmtId="0" fontId="7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11" borderId="0"/>
    <xf numFmtId="0" fontId="8" fillId="0" borderId="0" applyProtection="0"/>
    <xf numFmtId="0" fontId="7" fillId="11" borderId="0"/>
    <xf numFmtId="0" fontId="8" fillId="0" borderId="0" applyProtection="0"/>
    <xf numFmtId="0" fontId="8" fillId="0" borderId="0"/>
    <xf numFmtId="0" fontId="8" fillId="0" borderId="0" applyProtection="0"/>
    <xf numFmtId="0" fontId="1" fillId="0" borderId="0"/>
    <xf numFmtId="0" fontId="1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9" fontId="8" fillId="95" borderId="45" applyFont="0" applyProtection="0">
      <alignment horizontal="right"/>
    </xf>
    <xf numFmtId="0" fontId="8" fillId="95" borderId="25" applyNumberFormat="0" applyFont="0" applyAlignment="0" applyProtection="0"/>
    <xf numFmtId="0" fontId="60" fillId="81" borderId="25">
      <alignment vertical="center"/>
    </xf>
    <xf numFmtId="0" fontId="1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3" fillId="0" borderId="30" applyNumberFormat="0" applyFill="0" applyAlignment="0" applyProtection="0"/>
    <xf numFmtId="0" fontId="114" fillId="0" borderId="32" applyNumberFormat="0" applyFill="0" applyAlignment="0" applyProtection="0"/>
    <xf numFmtId="0" fontId="48" fillId="0" borderId="34" applyNumberFormat="0" applyFill="0" applyAlignment="0" applyProtection="0"/>
    <xf numFmtId="0" fontId="47" fillId="0" borderId="24" applyNumberFormat="0" applyFill="0" applyAlignment="0" applyProtection="0"/>
    <xf numFmtId="0" fontId="51" fillId="0" borderId="23" applyNumberFormat="0" applyFill="0" applyAlignment="0" applyProtection="0"/>
    <xf numFmtId="0" fontId="115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/>
    <xf numFmtId="0" fontId="72" fillId="0" borderId="30" applyNumberFormat="0" applyFill="0" applyAlignment="0" applyProtection="0"/>
    <xf numFmtId="0" fontId="113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116" fillId="0" borderId="1" applyNumberFormat="0" applyFill="0" applyAlignment="0" applyProtection="0"/>
    <xf numFmtId="0" fontId="116" fillId="0" borderId="1" applyNumberFormat="0" applyFill="0" applyAlignment="0" applyProtection="0"/>
    <xf numFmtId="0" fontId="113" fillId="0" borderId="30" applyNumberFormat="0" applyFill="0" applyAlignment="0" applyProtection="0"/>
    <xf numFmtId="0" fontId="72" fillId="0" borderId="30" applyNumberFormat="0" applyFill="0" applyAlignment="0" applyProtection="0"/>
    <xf numFmtId="0" fontId="71" fillId="0" borderId="29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114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117" fillId="0" borderId="2" applyNumberFormat="0" applyFill="0" applyAlignment="0" applyProtection="0"/>
    <xf numFmtId="0" fontId="117" fillId="0" borderId="2" applyNumberFormat="0" applyFill="0" applyAlignment="0" applyProtection="0"/>
    <xf numFmtId="0" fontId="114" fillId="0" borderId="32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7" fillId="0" borderId="33" applyNumberFormat="0" applyFill="0" applyAlignment="0" applyProtection="0"/>
    <xf numFmtId="0" fontId="48" fillId="0" borderId="34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4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9" fillId="0" borderId="22" applyNumberFormat="0" applyFill="0" applyAlignment="0" applyProtection="0"/>
    <xf numFmtId="0" fontId="120" fillId="0" borderId="22" applyNumberFormat="0" applyFill="0" applyAlignment="0" applyProtection="0"/>
    <xf numFmtId="0" fontId="35" fillId="0" borderId="36" applyNumberFormat="0" applyFill="0" applyAlignment="0" applyProtection="0"/>
    <xf numFmtId="0" fontId="40" fillId="0" borderId="22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19" fillId="0" borderId="22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40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5" fillId="74" borderId="21" applyNumberFormat="0" applyAlignment="0" applyProtection="0"/>
    <xf numFmtId="0" fontId="39" fillId="61" borderId="21" applyNumberFormat="0" applyAlignment="0" applyProtection="0"/>
    <xf numFmtId="0" fontId="126" fillId="74" borderId="21" applyNumberFormat="0" applyAlignment="0" applyProtection="0"/>
    <xf numFmtId="0" fontId="39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39" fillId="61" borderId="21" applyNumberFormat="0" applyAlignment="0" applyProtection="0"/>
    <xf numFmtId="0" fontId="39" fillId="61" borderId="21" applyNumberFormat="0" applyAlignment="0" applyProtection="0"/>
    <xf numFmtId="0" fontId="126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5" fillId="74" borderId="21" applyNumberFormat="0" applyAlignment="0" applyProtection="0"/>
    <xf numFmtId="0" fontId="39" fillId="74" borderId="21" applyNumberFormat="0" applyAlignment="0" applyProtection="0"/>
    <xf numFmtId="0" fontId="126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  <xf numFmtId="0" fontId="125" fillId="74" borderId="21" applyNumberFormat="0" applyAlignment="0" applyProtection="0"/>
  </cellStyleXfs>
  <cellXfs count="278">
    <xf numFmtId="0" fontId="0" fillId="0" borderId="0" xfId="0"/>
    <xf numFmtId="0" fontId="99" fillId="96" borderId="0" xfId="0" applyFont="1" applyFill="1" applyBorder="1"/>
    <xf numFmtId="0" fontId="127" fillId="96" borderId="0" xfId="0" applyFont="1" applyFill="1"/>
    <xf numFmtId="0" fontId="99" fillId="96" borderId="7" xfId="0" applyFont="1" applyFill="1" applyBorder="1" applyAlignment="1">
      <alignment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0" fontId="99" fillId="96" borderId="6" xfId="0" applyFont="1" applyFill="1" applyBorder="1"/>
    <xf numFmtId="0" fontId="99" fillId="96" borderId="7" xfId="0" applyFont="1" applyFill="1" applyBorder="1"/>
    <xf numFmtId="0" fontId="7" fillId="96" borderId="0" xfId="0" applyFont="1" applyFill="1" applyBorder="1"/>
    <xf numFmtId="0" fontId="127" fillId="96" borderId="0" xfId="0" applyFont="1" applyFill="1"/>
    <xf numFmtId="0" fontId="7" fillId="96" borderId="7" xfId="0" applyFont="1" applyFill="1" applyBorder="1" applyAlignment="1">
      <alignment horizontal="right" vertical="center"/>
    </xf>
    <xf numFmtId="0" fontId="99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99" fillId="96" borderId="0" xfId="2187" applyFont="1" applyFill="1"/>
    <xf numFmtId="0" fontId="7" fillId="96" borderId="0" xfId="2187" applyFont="1" applyFill="1" applyBorder="1"/>
    <xf numFmtId="0" fontId="128" fillId="96" borderId="0" xfId="2187" applyFont="1" applyFill="1" applyBorder="1"/>
    <xf numFmtId="0" fontId="129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1" fontId="129" fillId="96" borderId="0" xfId="2187" applyNumberFormat="1" applyFont="1" applyFill="1" applyBorder="1"/>
    <xf numFmtId="0" fontId="99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1" fontId="7" fillId="96" borderId="0" xfId="2187" applyNumberFormat="1" applyFont="1" applyFill="1"/>
    <xf numFmtId="164" fontId="128" fillId="96" borderId="0" xfId="2187" applyNumberFormat="1" applyFont="1" applyFill="1" applyBorder="1"/>
    <xf numFmtId="171" fontId="122" fillId="96" borderId="0" xfId="2187" applyNumberFormat="1" applyFont="1" applyFill="1" applyBorder="1"/>
    <xf numFmtId="164" fontId="129" fillId="96" borderId="0" xfId="2187" applyNumberFormat="1" applyFont="1" applyFill="1" applyBorder="1"/>
    <xf numFmtId="0" fontId="99" fillId="96" borderId="0" xfId="2187" applyFont="1" applyFill="1" applyAlignment="1">
      <alignment vertical="center"/>
    </xf>
    <xf numFmtId="0" fontId="99" fillId="96" borderId="0" xfId="2187" applyFont="1" applyFill="1" applyBorder="1"/>
    <xf numFmtId="0" fontId="130" fillId="96" borderId="0" xfId="2187" applyFont="1" applyFill="1" applyBorder="1"/>
    <xf numFmtId="171" fontId="99" fillId="96" borderId="0" xfId="2187" applyNumberFormat="1" applyFont="1" applyFill="1"/>
    <xf numFmtId="0" fontId="7" fillId="96" borderId="0" xfId="2187" applyFont="1" applyFill="1"/>
    <xf numFmtId="171" fontId="7" fillId="96" borderId="0" xfId="2187" applyNumberFormat="1" applyFont="1" applyFill="1"/>
    <xf numFmtId="0" fontId="7" fillId="96" borderId="0" xfId="2187" applyFont="1" applyFill="1" applyAlignment="1">
      <alignment horizontal="left" vertical="center"/>
    </xf>
    <xf numFmtId="0" fontId="99" fillId="96" borderId="0" xfId="0" applyFont="1" applyFill="1" applyAlignment="1"/>
    <xf numFmtId="0" fontId="132" fillId="96" borderId="0" xfId="0" applyFont="1" applyFill="1"/>
    <xf numFmtId="0" fontId="133" fillId="96" borderId="0" xfId="0" applyFont="1" applyFill="1"/>
    <xf numFmtId="0" fontId="132" fillId="96" borderId="7" xfId="0" applyFont="1" applyFill="1" applyBorder="1"/>
    <xf numFmtId="0" fontId="132" fillId="96" borderId="0" xfId="0" applyFont="1" applyFill="1" applyAlignment="1">
      <alignment horizontal="right"/>
    </xf>
    <xf numFmtId="0" fontId="132" fillId="96" borderId="6" xfId="0" applyFont="1" applyFill="1" applyBorder="1" applyAlignment="1">
      <alignment horizontal="right"/>
    </xf>
    <xf numFmtId="0" fontId="8" fillId="96" borderId="0" xfId="2187" applyFont="1" applyFill="1"/>
    <xf numFmtId="0" fontId="8" fillId="96" borderId="0" xfId="2187" applyFont="1" applyFill="1" applyBorder="1"/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99" fillId="96" borderId="0" xfId="2187" applyFont="1" applyFill="1"/>
    <xf numFmtId="0" fontId="7" fillId="96" borderId="0" xfId="2187" applyFont="1" applyFill="1" applyBorder="1"/>
    <xf numFmtId="0" fontId="99" fillId="96" borderId="0" xfId="2187" applyFont="1" applyFill="1" applyAlignment="1">
      <alignment vertical="center"/>
    </xf>
    <xf numFmtId="0" fontId="99" fillId="96" borderId="0" xfId="2187" applyFont="1" applyFill="1" applyBorder="1"/>
    <xf numFmtId="0" fontId="130" fillId="96" borderId="0" xfId="2187" applyFont="1" applyFill="1" applyBorder="1"/>
    <xf numFmtId="171" fontId="99" fillId="96" borderId="0" xfId="2187" applyNumberFormat="1" applyFont="1" applyFill="1"/>
    <xf numFmtId="0" fontId="131" fillId="96" borderId="0" xfId="2187" applyFont="1" applyFill="1" applyBorder="1"/>
    <xf numFmtId="0" fontId="99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132" fillId="96" borderId="0" xfId="0" applyFont="1" applyFill="1"/>
    <xf numFmtId="0" fontId="99" fillId="96" borderId="48" xfId="2187" applyFont="1" applyFill="1" applyBorder="1" applyAlignment="1">
      <alignment horizontal="left" vertical="center"/>
    </xf>
    <xf numFmtId="0" fontId="122" fillId="96" borderId="0" xfId="2187" applyFont="1" applyFill="1" applyBorder="1"/>
    <xf numFmtId="171" fontId="129" fillId="0" borderId="0" xfId="2187" applyNumberFormat="1" applyFont="1" applyFill="1"/>
    <xf numFmtId="0" fontId="129" fillId="0" borderId="0" xfId="0" applyFont="1" applyFill="1"/>
    <xf numFmtId="0" fontId="7" fillId="96" borderId="0" xfId="2187" applyFont="1" applyFill="1" applyAlignment="1">
      <alignment horizontal="left" vertical="center" indent="1"/>
    </xf>
    <xf numFmtId="0" fontId="7" fillId="96" borderId="0" xfId="2187" applyFont="1" applyFill="1" applyBorder="1" applyAlignment="1">
      <alignment horizontal="left" vertical="center" indent="1"/>
    </xf>
    <xf numFmtId="0" fontId="99" fillId="96" borderId="47" xfId="0" applyFont="1" applyFill="1" applyBorder="1" applyAlignment="1">
      <alignment wrapText="1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0" fontId="134" fillId="96" borderId="0" xfId="0" applyFont="1" applyFill="1"/>
    <xf numFmtId="0" fontId="7" fillId="96" borderId="6" xfId="0" applyFont="1" applyFill="1" applyBorder="1" applyAlignment="1"/>
    <xf numFmtId="0" fontId="99" fillId="96" borderId="0" xfId="0" applyFont="1" applyFill="1" applyBorder="1"/>
    <xf numFmtId="164" fontId="7" fillId="96" borderId="0" xfId="0" applyNumberFormat="1" applyFont="1" applyFill="1" applyBorder="1" applyAlignment="1">
      <alignment horizontal="right"/>
    </xf>
    <xf numFmtId="164" fontId="99" fillId="96" borderId="0" xfId="0" applyNumberFormat="1" applyFont="1" applyFill="1" applyBorder="1" applyAlignment="1">
      <alignment horizontal="right"/>
    </xf>
    <xf numFmtId="0" fontId="99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/>
    <xf numFmtId="0" fontId="7" fillId="96" borderId="7" xfId="0" applyFont="1" applyFill="1" applyBorder="1" applyAlignment="1">
      <alignment horizontal="right" vertical="center"/>
    </xf>
    <xf numFmtId="0" fontId="99" fillId="96" borderId="0" xfId="0" applyFont="1" applyFill="1" applyBorder="1" applyAlignment="1">
      <alignment vertical="center"/>
    </xf>
    <xf numFmtId="0" fontId="7" fillId="96" borderId="0" xfId="0" applyFont="1" applyFill="1" applyBorder="1" applyAlignment="1">
      <alignment horizontal="right" vertical="center"/>
    </xf>
    <xf numFmtId="0" fontId="99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71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99" fillId="96" borderId="0" xfId="0" applyFont="1" applyFill="1" applyBorder="1" applyAlignment="1"/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164" fontId="7" fillId="96" borderId="0" xfId="2187" applyNumberFormat="1" applyFont="1" applyFill="1" applyBorder="1" applyAlignment="1">
      <alignment horizontal="right"/>
    </xf>
    <xf numFmtId="0" fontId="99" fillId="96" borderId="0" xfId="2187" applyFont="1" applyFill="1" applyBorder="1" applyAlignment="1">
      <alignment vertical="center"/>
    </xf>
    <xf numFmtId="0" fontId="99" fillId="96" borderId="0" xfId="2211" applyFont="1" applyFill="1" applyAlignment="1"/>
    <xf numFmtId="0" fontId="7" fillId="96" borderId="0" xfId="2211" applyFont="1" applyFill="1" applyAlignment="1"/>
    <xf numFmtId="0" fontId="7" fillId="96" borderId="7" xfId="2211" applyFont="1" applyFill="1" applyBorder="1" applyAlignment="1"/>
    <xf numFmtId="0" fontId="7" fillId="96" borderId="0" xfId="2211" applyFont="1" applyFill="1" applyBorder="1" applyAlignment="1"/>
    <xf numFmtId="0" fontId="7" fillId="96" borderId="0" xfId="2211" applyFont="1" applyFill="1" applyBorder="1" applyAlignment="1">
      <alignment horizontal="right"/>
    </xf>
    <xf numFmtId="0" fontId="7" fillId="96" borderId="6" xfId="2211" applyFont="1" applyFill="1" applyBorder="1" applyAlignment="1"/>
    <xf numFmtId="0" fontId="7" fillId="96" borderId="6" xfId="2211" applyFont="1" applyFill="1" applyBorder="1" applyAlignment="1">
      <alignment horizontal="right"/>
    </xf>
    <xf numFmtId="164" fontId="99" fillId="96" borderId="0" xfId="0" applyNumberFormat="1" applyFont="1" applyFill="1" applyBorder="1" applyAlignment="1">
      <alignment horizontal="right" wrapText="1"/>
    </xf>
    <xf numFmtId="0" fontId="99" fillId="96" borderId="0" xfId="0" applyFont="1" applyFill="1" applyBorder="1" applyAlignment="1">
      <alignment wrapText="1"/>
    </xf>
    <xf numFmtId="0" fontId="7" fillId="96" borderId="0" xfId="0" applyFont="1" applyFill="1" applyBorder="1" applyAlignment="1">
      <alignment horizontal="left" wrapText="1" indent="2"/>
    </xf>
    <xf numFmtId="164" fontId="99" fillId="96" borderId="46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164" fontId="7" fillId="96" borderId="6" xfId="0" applyNumberFormat="1" applyFont="1" applyFill="1" applyBorder="1" applyAlignment="1">
      <alignment horizontal="right" vertical="center"/>
    </xf>
    <xf numFmtId="164" fontId="99" fillId="96" borderId="6" xfId="0" applyNumberFormat="1" applyFont="1" applyFill="1" applyBorder="1" applyAlignment="1">
      <alignment horizontal="right" vertical="center"/>
    </xf>
    <xf numFmtId="0" fontId="99" fillId="96" borderId="47" xfId="0" applyFont="1" applyFill="1" applyBorder="1" applyAlignment="1">
      <alignment vertical="center" wrapText="1"/>
    </xf>
    <xf numFmtId="164" fontId="99" fillId="96" borderId="47" xfId="0" applyNumberFormat="1" applyFont="1" applyFill="1" applyBorder="1" applyAlignment="1">
      <alignment horizontal="right" vertical="center"/>
    </xf>
    <xf numFmtId="0" fontId="99" fillId="96" borderId="46" xfId="0" applyFont="1" applyFill="1" applyBorder="1" applyAlignment="1">
      <alignment vertical="center"/>
    </xf>
    <xf numFmtId="0" fontId="7" fillId="96" borderId="6" xfId="0" applyFont="1" applyFill="1" applyBorder="1" applyAlignment="1">
      <alignment wrapText="1"/>
    </xf>
    <xf numFmtId="0" fontId="99" fillId="96" borderId="6" xfId="0" applyFont="1" applyFill="1" applyBorder="1" applyAlignment="1"/>
    <xf numFmtId="0" fontId="99" fillId="96" borderId="48" xfId="0" applyFont="1" applyFill="1" applyBorder="1" applyAlignment="1"/>
    <xf numFmtId="0" fontId="7" fillId="96" borderId="6" xfId="2187" applyFont="1" applyFill="1" applyBorder="1" applyAlignment="1">
      <alignment vertical="center"/>
    </xf>
    <xf numFmtId="0" fontId="7" fillId="96" borderId="6" xfId="0" applyFont="1" applyFill="1" applyBorder="1" applyAlignment="1">
      <alignment horizontal="left" vertical="center" indent="1"/>
    </xf>
    <xf numFmtId="0" fontId="99" fillId="96" borderId="47" xfId="2187" applyFont="1" applyFill="1" applyBorder="1" applyAlignment="1">
      <alignment horizontal="left" vertical="center"/>
    </xf>
    <xf numFmtId="0" fontId="132" fillId="96" borderId="0" xfId="0" applyFont="1" applyFill="1" applyBorder="1"/>
    <xf numFmtId="0" fontId="132" fillId="96" borderId="0" xfId="0" applyFont="1" applyFill="1" applyBorder="1" applyAlignment="1">
      <alignment horizontal="right"/>
    </xf>
    <xf numFmtId="16" fontId="7" fillId="96" borderId="7" xfId="0" quotePrefix="1" applyNumberFormat="1" applyFont="1" applyFill="1" applyBorder="1" applyAlignment="1">
      <alignment horizontal="right" vertical="center"/>
    </xf>
    <xf numFmtId="0" fontId="7" fillId="96" borderId="48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164" fontId="99" fillId="96" borderId="0" xfId="0" quotePrefix="1" applyNumberFormat="1" applyFont="1" applyFill="1" applyBorder="1" applyAlignment="1">
      <alignment horizontal="right" wrapText="1"/>
    </xf>
    <xf numFmtId="0" fontId="7" fillId="96" borderId="0" xfId="2187" applyFont="1" applyFill="1" applyAlignment="1">
      <alignment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0" fontId="7" fillId="96" borderId="0" xfId="2187" applyFont="1" applyFill="1" applyBorder="1" applyAlignment="1">
      <alignment horizontal="right" vertical="center"/>
    </xf>
    <xf numFmtId="0" fontId="99" fillId="96" borderId="48" xfId="2187" applyFont="1" applyFill="1" applyBorder="1" applyAlignment="1">
      <alignment vertical="center"/>
    </xf>
    <xf numFmtId="0" fontId="7" fillId="96" borderId="0" xfId="2187" quotePrefix="1" applyFont="1" applyFill="1" applyBorder="1" applyAlignment="1">
      <alignment horizontal="right" vertical="center"/>
    </xf>
    <xf numFmtId="0" fontId="132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7" fillId="96" borderId="47" xfId="0" applyNumberFormat="1" applyFont="1" applyFill="1" applyBorder="1" applyAlignment="1">
      <alignment horizontal="right" vertical="center"/>
    </xf>
    <xf numFmtId="164" fontId="99" fillId="96" borderId="0" xfId="0" applyNumberFormat="1" applyFont="1" applyFill="1" applyBorder="1" applyAlignment="1">
      <alignment horizontal="right" vertical="center"/>
    </xf>
    <xf numFmtId="1" fontId="7" fillId="96" borderId="0" xfId="2187" applyNumberFormat="1" applyFont="1" applyFill="1" applyAlignment="1">
      <alignment horizontal="right"/>
    </xf>
    <xf numFmtId="164" fontId="7" fillId="96" borderId="48" xfId="0" applyNumberFormat="1" applyFont="1" applyFill="1" applyBorder="1" applyAlignment="1">
      <alignment horizontal="right" vertical="center"/>
    </xf>
    <xf numFmtId="1" fontId="7" fillId="96" borderId="0" xfId="2187" applyNumberFormat="1" applyFont="1" applyFill="1"/>
    <xf numFmtId="0" fontId="7" fillId="96" borderId="7" xfId="0" quotePrefix="1" applyFont="1" applyFill="1" applyBorder="1" applyAlignment="1">
      <alignment horizontal="right" vertical="center"/>
    </xf>
    <xf numFmtId="164" fontId="99" fillId="96" borderId="46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 vertical="center"/>
    </xf>
    <xf numFmtId="164" fontId="7" fillId="96" borderId="0" xfId="2187" applyNumberFormat="1" applyFont="1" applyFill="1" applyBorder="1" applyAlignment="1">
      <alignment horizontal="right"/>
    </xf>
    <xf numFmtId="164" fontId="99" fillId="96" borderId="47" xfId="2187" applyNumberFormat="1" applyFont="1" applyFill="1" applyBorder="1" applyAlignment="1">
      <alignment horizontal="right"/>
    </xf>
    <xf numFmtId="164" fontId="99" fillId="96" borderId="48" xfId="2187" applyNumberFormat="1" applyFont="1" applyFill="1" applyBorder="1" applyAlignment="1">
      <alignment horizontal="right"/>
    </xf>
    <xf numFmtId="164" fontId="133" fillId="96" borderId="0" xfId="0" applyNumberFormat="1" applyFont="1" applyFill="1" applyBorder="1" applyAlignment="1">
      <alignment horizontal="right" vertical="center"/>
    </xf>
    <xf numFmtId="0" fontId="132" fillId="96" borderId="6" xfId="0" applyFont="1" applyFill="1" applyBorder="1"/>
    <xf numFmtId="164" fontId="132" fillId="96" borderId="0" xfId="0" applyNumberFormat="1" applyFont="1" applyFill="1" applyBorder="1" applyAlignment="1">
      <alignment horizontal="right" vertical="center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 applyAlignment="1">
      <alignment horizontal="right"/>
    </xf>
    <xf numFmtId="0" fontId="132" fillId="96" borderId="0" xfId="0" applyFont="1" applyFill="1"/>
    <xf numFmtId="0" fontId="7" fillId="96" borderId="0" xfId="0" applyFont="1" applyFill="1" applyBorder="1"/>
    <xf numFmtId="0" fontId="99" fillId="96" borderId="0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/>
    <xf numFmtId="0" fontId="129" fillId="96" borderId="0" xfId="0" applyFont="1" applyFill="1"/>
    <xf numFmtId="0" fontId="7" fillId="96" borderId="0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0" fontId="7" fillId="96" borderId="48" xfId="2187" applyFont="1" applyFill="1" applyBorder="1" applyAlignment="1">
      <alignment vertical="center"/>
    </xf>
    <xf numFmtId="164" fontId="99" fillId="96" borderId="48" xfId="2187" applyNumberFormat="1" applyFont="1" applyFill="1" applyBorder="1"/>
    <xf numFmtId="0" fontId="132" fillId="96" borderId="0" xfId="0" applyFont="1" applyFill="1" applyBorder="1" applyAlignment="1">
      <alignment vertical="center" wrapText="1"/>
    </xf>
    <xf numFmtId="164" fontId="133" fillId="96" borderId="0" xfId="1" applyNumberFormat="1" applyFont="1" applyFill="1" applyBorder="1" applyAlignment="1">
      <alignment horizontal="right" vertical="center"/>
    </xf>
    <xf numFmtId="0" fontId="132" fillId="96" borderId="0" xfId="0" applyFont="1" applyFill="1"/>
    <xf numFmtId="0" fontId="133" fillId="96" borderId="0" xfId="0" applyFont="1" applyFill="1"/>
    <xf numFmtId="0" fontId="132" fillId="96" borderId="7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0" fontId="133" fillId="96" borderId="6" xfId="0" applyFont="1" applyFill="1" applyBorder="1" applyAlignment="1">
      <alignment vertical="center" wrapText="1"/>
    </xf>
    <xf numFmtId="0" fontId="7" fillId="96" borderId="0" xfId="0" quotePrefix="1" applyFont="1" applyFill="1" applyBorder="1" applyAlignment="1">
      <alignment horizontal="right" vertical="center"/>
    </xf>
    <xf numFmtId="0" fontId="0" fillId="96" borderId="0" xfId="0" applyFill="1" applyBorder="1"/>
    <xf numFmtId="0" fontId="132" fillId="0" borderId="0" xfId="0" applyFont="1" applyAlignment="1">
      <alignment vertical="center" wrapText="1"/>
    </xf>
    <xf numFmtId="0" fontId="135" fillId="0" borderId="0" xfId="0" applyFont="1"/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quotePrefix="1" applyFont="1" applyFill="1" applyBorder="1" applyAlignment="1">
      <alignment horizontal="right" vertical="center" wrapText="1"/>
    </xf>
    <xf numFmtId="164" fontId="7" fillId="96" borderId="0" xfId="0" applyNumberFormat="1" applyFont="1" applyFill="1" applyBorder="1"/>
    <xf numFmtId="164" fontId="99" fillId="96" borderId="0" xfId="0" quotePrefix="1" applyNumberFormat="1" applyFont="1" applyFill="1" applyBorder="1" applyAlignment="1">
      <alignment horizontal="right" vertical="center" wrapText="1"/>
    </xf>
    <xf numFmtId="3" fontId="7" fillId="96" borderId="0" xfId="0" quotePrefix="1" applyNumberFormat="1" applyFont="1" applyFill="1" applyBorder="1" applyAlignment="1">
      <alignment horizontal="right" vertical="center" wrapText="1"/>
    </xf>
    <xf numFmtId="174" fontId="7" fillId="96" borderId="0" xfId="0" applyNumberFormat="1" applyFont="1" applyFill="1" applyBorder="1"/>
    <xf numFmtId="0" fontId="7" fillId="96" borderId="0" xfId="0" quotePrefix="1" applyFont="1" applyFill="1" applyBorder="1" applyAlignment="1">
      <alignment horizontal="right" vertical="center" wrapText="1"/>
    </xf>
    <xf numFmtId="173" fontId="7" fillId="96" borderId="0" xfId="0" quotePrefix="1" applyNumberFormat="1" applyFont="1" applyFill="1" applyBorder="1" applyAlignment="1">
      <alignment horizontal="right" vertical="center" wrapText="1"/>
    </xf>
    <xf numFmtId="173" fontId="7" fillId="96" borderId="0" xfId="0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/>
    <xf numFmtId="164" fontId="7" fillId="96" borderId="0" xfId="0" applyNumberFormat="1" applyFont="1" applyFill="1" applyBorder="1"/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3" fontId="132" fillId="96" borderId="0" xfId="0" applyNumberFormat="1" applyFont="1" applyFill="1"/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0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/>
    </xf>
    <xf numFmtId="164" fontId="7" fillId="96" borderId="0" xfId="0" quotePrefix="1" applyNumberFormat="1" applyFont="1" applyFill="1" applyBorder="1" applyAlignment="1">
      <alignment horizontal="right" wrapText="1"/>
    </xf>
    <xf numFmtId="164" fontId="99" fillId="96" borderId="0" xfId="0" quotePrefix="1" applyNumberFormat="1" applyFont="1" applyFill="1" applyBorder="1" applyAlignment="1">
      <alignment horizontal="right" vertical="center" wrapText="1"/>
    </xf>
    <xf numFmtId="164" fontId="99" fillId="96" borderId="6" xfId="0" quotePrefix="1" applyNumberFormat="1" applyFont="1" applyFill="1" applyBorder="1" applyAlignment="1">
      <alignment horizontal="right" vertical="center" wrapText="1"/>
    </xf>
    <xf numFmtId="172" fontId="7" fillId="96" borderId="0" xfId="0" applyNumberFormat="1" applyFont="1" applyFill="1" applyBorder="1" applyAlignment="1">
      <alignment vertical="center"/>
    </xf>
    <xf numFmtId="0" fontId="7" fillId="96" borderId="0" xfId="0" applyFont="1" applyFill="1" applyBorder="1" applyAlignment="1">
      <alignment horizontal="right"/>
    </xf>
    <xf numFmtId="0" fontId="99" fillId="96" borderId="0" xfId="0" applyFont="1" applyFill="1" applyBorder="1" applyAlignment="1">
      <alignment horizontal="right" vertical="center"/>
    </xf>
    <xf numFmtId="172" fontId="99" fillId="96" borderId="0" xfId="0" applyNumberFormat="1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0" fontId="99" fillId="96" borderId="0" xfId="0" applyFont="1" applyFill="1" applyBorder="1" applyAlignment="1">
      <alignment horizontal="right"/>
    </xf>
    <xf numFmtId="164" fontId="99" fillId="96" borderId="0" xfId="0" quotePrefix="1" applyNumberFormat="1" applyFont="1" applyFill="1" applyBorder="1" applyAlignment="1">
      <alignment horizontal="right" wrapText="1"/>
    </xf>
    <xf numFmtId="164" fontId="99" fillId="96" borderId="46" xfId="0" quotePrefix="1" applyNumberFormat="1" applyFont="1" applyFill="1" applyBorder="1" applyAlignment="1">
      <alignment horizontal="right" vertical="center" wrapText="1"/>
    </xf>
    <xf numFmtId="0" fontId="7" fillId="96" borderId="47" xfId="0" applyFont="1" applyFill="1" applyBorder="1" applyAlignment="1">
      <alignment horizontal="right" vertical="center"/>
    </xf>
    <xf numFmtId="164" fontId="99" fillId="96" borderId="47" xfId="0" quotePrefix="1" applyNumberFormat="1" applyFont="1" applyFill="1" applyBorder="1" applyAlignment="1">
      <alignment horizontal="right" vertical="center" wrapText="1"/>
    </xf>
    <xf numFmtId="0" fontId="99" fillId="96" borderId="46" xfId="0" applyFont="1" applyFill="1" applyBorder="1" applyAlignment="1">
      <alignment horizontal="right" vertical="center"/>
    </xf>
    <xf numFmtId="164" fontId="7" fillId="96" borderId="7" xfId="0" quotePrefix="1" applyNumberFormat="1" applyFont="1" applyFill="1" applyBorder="1" applyAlignment="1">
      <alignment horizontal="right" vertical="center" wrapText="1"/>
    </xf>
    <xf numFmtId="0" fontId="0" fillId="0" borderId="0" xfId="0"/>
    <xf numFmtId="0" fontId="7" fillId="96" borderId="7" xfId="0" quotePrefix="1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7" fillId="96" borderId="0" xfId="0" quotePrefix="1" applyNumberFormat="1" applyFont="1" applyFill="1" applyBorder="1" applyAlignment="1">
      <alignment horizontal="right" wrapText="1"/>
    </xf>
    <xf numFmtId="164" fontId="99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/>
    <xf numFmtId="0" fontId="7" fillId="96" borderId="0" xfId="2211" quotePrefix="1" applyFont="1" applyFill="1" applyBorder="1" applyAlignment="1">
      <alignment horizontal="right" wrapText="1"/>
    </xf>
    <xf numFmtId="164" fontId="99" fillId="96" borderId="0" xfId="0" applyNumberFormat="1" applyFont="1" applyFill="1" applyBorder="1" applyAlignment="1"/>
    <xf numFmtId="164" fontId="99" fillId="96" borderId="0" xfId="0" applyNumberFormat="1" applyFont="1" applyFill="1" applyBorder="1" applyAlignment="1">
      <alignment horizontal="right" wrapText="1"/>
    </xf>
    <xf numFmtId="164" fontId="7" fillId="96" borderId="0" xfId="0" applyNumberFormat="1" applyFont="1" applyFill="1" applyBorder="1" applyAlignment="1">
      <alignment horizontal="right" wrapText="1"/>
    </xf>
    <xf numFmtId="164" fontId="99" fillId="96" borderId="47" xfId="0" quotePrefix="1" applyNumberFormat="1" applyFont="1" applyFill="1" applyBorder="1" applyAlignment="1">
      <alignment horizontal="right" wrapText="1"/>
    </xf>
    <xf numFmtId="164" fontId="7" fillId="96" borderId="6" xfId="0" applyNumberFormat="1" applyFont="1" applyFill="1" applyBorder="1" applyAlignment="1">
      <alignment horizontal="right" wrapText="1"/>
    </xf>
    <xf numFmtId="164" fontId="7" fillId="96" borderId="6" xfId="0" quotePrefix="1" applyNumberFormat="1" applyFont="1" applyFill="1" applyBorder="1" applyAlignment="1">
      <alignment horizontal="right" wrapText="1"/>
    </xf>
    <xf numFmtId="164" fontId="99" fillId="96" borderId="48" xfId="0" quotePrefix="1" applyNumberFormat="1" applyFont="1" applyFill="1" applyBorder="1" applyAlignment="1">
      <alignment horizontal="right" wrapText="1"/>
    </xf>
    <xf numFmtId="164" fontId="99" fillId="96" borderId="6" xfId="0" quotePrefix="1" applyNumberFormat="1" applyFont="1" applyFill="1" applyBorder="1" applyAlignment="1">
      <alignment horizontal="right" wrapText="1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wrapText="1"/>
    </xf>
    <xf numFmtId="0" fontId="7" fillId="96" borderId="0" xfId="2211" applyFont="1" applyFill="1" applyBorder="1" applyAlignment="1"/>
    <xf numFmtId="164" fontId="7" fillId="96" borderId="0" xfId="0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left" wrapText="1" indent="2"/>
    </xf>
    <xf numFmtId="0" fontId="7" fillId="96" borderId="7" xfId="0" quotePrefix="1" applyFont="1" applyFill="1" applyBorder="1" applyAlignment="1">
      <alignment horizontal="right"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0" quotePrefix="1" applyNumberFormat="1" applyFont="1" applyFill="1" applyBorder="1" applyAlignment="1">
      <alignment horizontal="right" wrapText="1"/>
    </xf>
    <xf numFmtId="0" fontId="7" fillId="96" borderId="6" xfId="0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164" fontId="99" fillId="96" borderId="46" xfId="0" quotePrefix="1" applyNumberFormat="1" applyFont="1" applyFill="1" applyBorder="1" applyAlignment="1">
      <alignment horizontal="right" vertical="center" wrapText="1"/>
    </xf>
    <xf numFmtId="0" fontId="7" fillId="96" borderId="0" xfId="2187" applyFont="1" applyFill="1" applyBorder="1"/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vertical="center"/>
    </xf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7" fillId="96" borderId="0" xfId="2187" quotePrefix="1" applyFont="1" applyFill="1" applyBorder="1" applyAlignment="1">
      <alignment horizontal="right" vertical="center"/>
    </xf>
    <xf numFmtId="0" fontId="99" fillId="96" borderId="0" xfId="2187" applyFont="1" applyFill="1" applyBorder="1" applyAlignment="1">
      <alignment vertical="center"/>
    </xf>
    <xf numFmtId="164" fontId="7" fillId="96" borderId="6" xfId="2187" applyNumberFormat="1" applyFont="1" applyFill="1" applyBorder="1"/>
    <xf numFmtId="164" fontId="99" fillId="96" borderId="47" xfId="2187" applyNumberFormat="1" applyFont="1" applyFill="1" applyBorder="1"/>
    <xf numFmtId="0" fontId="7" fillId="96" borderId="6" xfId="2187" applyFont="1" applyFill="1" applyBorder="1" applyAlignment="1">
      <alignment vertical="center"/>
    </xf>
    <xf numFmtId="0" fontId="99" fillId="96" borderId="47" xfId="2187" applyFont="1" applyFill="1" applyBorder="1" applyAlignment="1">
      <alignment vertical="center"/>
    </xf>
    <xf numFmtId="0" fontId="7" fillId="96" borderId="47" xfId="2187" applyFont="1" applyFill="1" applyBorder="1" applyAlignment="1">
      <alignment vertical="center"/>
    </xf>
    <xf numFmtId="3" fontId="7" fillId="96" borderId="0" xfId="2187" quotePrefix="1" applyNumberFormat="1" applyFont="1" applyFill="1" applyBorder="1" applyAlignment="1">
      <alignment vertical="center" wrapText="1"/>
    </xf>
    <xf numFmtId="164" fontId="133" fillId="96" borderId="6" xfId="1" applyNumberFormat="1" applyFont="1" applyFill="1" applyBorder="1" applyAlignment="1">
      <alignment horizontal="right" vertical="center"/>
    </xf>
    <xf numFmtId="164" fontId="132" fillId="96" borderId="50" xfId="1" applyNumberFormat="1" applyFont="1" applyFill="1" applyBorder="1" applyAlignment="1">
      <alignment horizontal="right" vertical="center"/>
    </xf>
    <xf numFmtId="164" fontId="133" fillId="96" borderId="49" xfId="1" applyNumberFormat="1" applyFont="1" applyFill="1" applyBorder="1" applyAlignment="1">
      <alignment horizontal="right" vertical="center"/>
    </xf>
    <xf numFmtId="164" fontId="132" fillId="96" borderId="47" xfId="1" applyNumberFormat="1" applyFont="1" applyFill="1" applyBorder="1" applyAlignment="1">
      <alignment horizontal="right" vertical="center"/>
    </xf>
    <xf numFmtId="164" fontId="132" fillId="96" borderId="6" xfId="1" applyNumberFormat="1" applyFont="1" applyFill="1" applyBorder="1" applyAlignment="1">
      <alignment horizontal="right" vertical="center"/>
    </xf>
    <xf numFmtId="164" fontId="133" fillId="96" borderId="50" xfId="1" applyNumberFormat="1" applyFont="1" applyFill="1" applyBorder="1" applyAlignment="1">
      <alignment horizontal="right" vertical="center"/>
    </xf>
    <xf numFmtId="164" fontId="133" fillId="96" borderId="6" xfId="1" applyNumberFormat="1" applyFont="1" applyFill="1" applyBorder="1" applyAlignment="1">
      <alignment horizontal="right" vertical="center"/>
    </xf>
    <xf numFmtId="164" fontId="132" fillId="96" borderId="50" xfId="1" applyNumberFormat="1" applyFont="1" applyFill="1" applyBorder="1" applyAlignment="1">
      <alignment horizontal="right" vertical="center"/>
    </xf>
    <xf numFmtId="164" fontId="133" fillId="96" borderId="49" xfId="1" applyNumberFormat="1" applyFont="1" applyFill="1" applyBorder="1" applyAlignment="1">
      <alignment horizontal="right" vertical="center"/>
    </xf>
    <xf numFmtId="164" fontId="132" fillId="96" borderId="6" xfId="1" applyNumberFormat="1" applyFont="1" applyFill="1" applyBorder="1" applyAlignment="1">
      <alignment horizontal="right" vertical="center"/>
    </xf>
    <xf numFmtId="0" fontId="132" fillId="0" borderId="6" xfId="0" applyFont="1" applyBorder="1" applyAlignment="1">
      <alignment vertical="center" wrapText="1"/>
    </xf>
    <xf numFmtId="0" fontId="133" fillId="96" borderId="50" xfId="0" applyFont="1" applyFill="1" applyBorder="1" applyAlignment="1">
      <alignment vertical="center" wrapText="1"/>
    </xf>
    <xf numFmtId="1" fontId="7" fillId="96" borderId="6" xfId="2187" applyNumberFormat="1" applyFont="1" applyFill="1" applyBorder="1" applyAlignment="1">
      <alignment horizontal="right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7" fillId="96" borderId="0" xfId="2211" applyFont="1" applyFill="1" applyAlignment="1">
      <alignment horizontal="left" wrapText="1"/>
    </xf>
    <xf numFmtId="0" fontId="0" fillId="0" borderId="0" xfId="0" applyAlignment="1">
      <alignment wrapText="1"/>
    </xf>
    <xf numFmtId="0" fontId="7" fillId="96" borderId="0" xfId="0" applyFont="1" applyFill="1" applyBorder="1" applyAlignment="1">
      <alignment horizontal="left" vertical="center" wrapText="1"/>
    </xf>
    <xf numFmtId="164" fontId="99" fillId="96" borderId="6" xfId="0" applyNumberFormat="1" applyFont="1" applyFill="1" applyBorder="1" applyAlignment="1">
      <alignment horizontal="right" vertical="center" wrapText="1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n1101431/LOKALE~1/Temp/notesF4E459/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40" sqref="A40:D40"/>
    </sheetView>
  </sheetViews>
  <sheetFormatPr baseColWidth="10" defaultRowHeight="11.25"/>
  <cols>
    <col min="1" max="1" width="51.5703125" style="2" customWidth="1"/>
    <col min="2" max="2" width="14.85546875" style="2" bestFit="1" customWidth="1"/>
    <col min="3" max="4" width="11.42578125" style="2"/>
    <col min="5" max="5" width="1.7109375" style="2" customWidth="1"/>
    <col min="6" max="6" width="59.85546875" style="2" bestFit="1" customWidth="1"/>
    <col min="7" max="16384" width="11.42578125" style="2"/>
  </cols>
  <sheetData>
    <row r="1" spans="1:6" ht="24.75" customHeight="1">
      <c r="A1" s="1" t="s">
        <v>23</v>
      </c>
      <c r="B1" s="1"/>
      <c r="C1" s="8"/>
      <c r="D1" s="8"/>
    </row>
    <row r="2" spans="1:6">
      <c r="A2" s="3"/>
      <c r="B2" s="148" t="s">
        <v>133</v>
      </c>
      <c r="C2" s="148" t="s">
        <v>133</v>
      </c>
      <c r="D2" s="10" t="s">
        <v>7</v>
      </c>
    </row>
    <row r="3" spans="1:6">
      <c r="A3" s="11"/>
      <c r="B3" s="157" t="s">
        <v>134</v>
      </c>
      <c r="C3" s="54" t="s">
        <v>142</v>
      </c>
      <c r="D3" s="54"/>
    </row>
    <row r="4" spans="1:6">
      <c r="A4" s="63" t="s">
        <v>111</v>
      </c>
      <c r="B4" s="13" t="s">
        <v>110</v>
      </c>
      <c r="C4" s="13" t="s">
        <v>30</v>
      </c>
      <c r="D4" s="64" t="s">
        <v>6</v>
      </c>
    </row>
    <row r="5" spans="1:6">
      <c r="A5" s="8" t="s">
        <v>22</v>
      </c>
      <c r="B5" s="183">
        <v>406</v>
      </c>
      <c r="C5" s="183">
        <v>459</v>
      </c>
      <c r="D5" s="49">
        <f t="shared" ref="D5:D12" si="0">IF(C5=0,0,IF(B5=0,"-100",IF(ABS((B5-C5)/C5*100)&gt;100,"&gt;100",((B5-C5)/C5*100))))</f>
        <v>-11.546840958605664</v>
      </c>
      <c r="F5" s="71"/>
    </row>
    <row r="6" spans="1:6">
      <c r="A6" s="8" t="s">
        <v>21</v>
      </c>
      <c r="B6" s="183">
        <v>126</v>
      </c>
      <c r="C6" s="183">
        <v>435</v>
      </c>
      <c r="D6" s="49">
        <f t="shared" si="0"/>
        <v>-71.034482758620683</v>
      </c>
      <c r="F6" s="71"/>
    </row>
    <row r="7" spans="1:6">
      <c r="A7" s="8" t="s">
        <v>20</v>
      </c>
      <c r="B7" s="185">
        <v>43</v>
      </c>
      <c r="C7" s="185">
        <v>54</v>
      </c>
      <c r="D7" s="49">
        <f t="shared" si="0"/>
        <v>-20.37037037037037</v>
      </c>
      <c r="F7" s="4"/>
    </row>
    <row r="8" spans="1:6" ht="22.5">
      <c r="A8" s="5" t="s">
        <v>19</v>
      </c>
      <c r="B8" s="184">
        <v>74</v>
      </c>
      <c r="C8" s="183">
        <v>255</v>
      </c>
      <c r="D8" s="55">
        <f t="shared" si="0"/>
        <v>-70.980392156862749</v>
      </c>
      <c r="F8" s="4"/>
    </row>
    <row r="9" spans="1:6">
      <c r="A9" s="8" t="s">
        <v>18</v>
      </c>
      <c r="B9" s="185">
        <v>51</v>
      </c>
      <c r="C9" s="183">
        <v>7</v>
      </c>
      <c r="D9" s="49" t="str">
        <f t="shared" si="0"/>
        <v>&gt;100</v>
      </c>
      <c r="F9" s="4"/>
    </row>
    <row r="10" spans="1:6">
      <c r="A10" s="5" t="s">
        <v>17</v>
      </c>
      <c r="B10" s="185">
        <v>3</v>
      </c>
      <c r="C10" s="188">
        <v>-7</v>
      </c>
      <c r="D10" s="49" t="str">
        <f t="shared" si="0"/>
        <v>&gt;100</v>
      </c>
      <c r="F10" s="4"/>
    </row>
    <row r="11" spans="1:6">
      <c r="A11" s="8" t="s">
        <v>16</v>
      </c>
      <c r="B11" s="183">
        <v>318</v>
      </c>
      <c r="C11" s="187">
        <v>297</v>
      </c>
      <c r="D11" s="219">
        <f t="shared" si="0"/>
        <v>7.0707070707070701</v>
      </c>
      <c r="F11" s="4"/>
    </row>
    <row r="12" spans="1:6">
      <c r="A12" s="8" t="s">
        <v>15</v>
      </c>
      <c r="B12" s="183">
        <v>125</v>
      </c>
      <c r="C12" s="183">
        <v>-136</v>
      </c>
      <c r="D12" s="80" t="str">
        <f t="shared" si="0"/>
        <v>&gt;100</v>
      </c>
      <c r="F12" s="4"/>
    </row>
    <row r="13" spans="1:6" s="77" customFormat="1">
      <c r="A13" s="79" t="s">
        <v>14</v>
      </c>
      <c r="B13" s="186">
        <v>258</v>
      </c>
      <c r="C13" s="186">
        <v>-100</v>
      </c>
      <c r="D13" s="81" t="str">
        <f t="shared" ref="D13:D21" si="1">IF(C13=0,0,IF(B13=0,"-100",IF(ABS((B13-C13)/C13*100)&gt;100,"&gt;100",((B13-C13)/C13*100))))</f>
        <v>&gt;100</v>
      </c>
      <c r="F13" s="82"/>
    </row>
    <row r="14" spans="1:6">
      <c r="A14" s="8" t="s">
        <v>13</v>
      </c>
      <c r="B14" s="183">
        <v>3</v>
      </c>
      <c r="C14" s="183">
        <v>7</v>
      </c>
      <c r="D14" s="49">
        <f t="shared" si="1"/>
        <v>-57.142857142857139</v>
      </c>
      <c r="F14" s="4"/>
    </row>
    <row r="15" spans="1:6" s="77" customFormat="1">
      <c r="A15" s="79" t="s">
        <v>12</v>
      </c>
      <c r="B15" s="186">
        <v>255</v>
      </c>
      <c r="C15" s="186">
        <v>-107</v>
      </c>
      <c r="D15" s="81" t="str">
        <f t="shared" si="1"/>
        <v>&gt;100</v>
      </c>
    </row>
    <row r="16" spans="1:6">
      <c r="A16" s="8" t="s">
        <v>11</v>
      </c>
      <c r="B16" s="183">
        <v>41</v>
      </c>
      <c r="C16" s="183">
        <v>-14</v>
      </c>
      <c r="D16" s="49" t="str">
        <f t="shared" si="1"/>
        <v>&gt;100</v>
      </c>
    </row>
    <row r="17" spans="1:4">
      <c r="A17" s="1" t="s">
        <v>10</v>
      </c>
      <c r="B17" s="186">
        <v>214</v>
      </c>
      <c r="C17" s="186">
        <v>-93</v>
      </c>
      <c r="D17" s="50" t="str">
        <f t="shared" si="1"/>
        <v>&gt;100</v>
      </c>
    </row>
    <row r="18" spans="1:4">
      <c r="A18" s="1"/>
      <c r="B18" s="9"/>
      <c r="C18" s="9"/>
      <c r="D18" s="132"/>
    </row>
    <row r="19" spans="1:4">
      <c r="A19" s="6" t="s">
        <v>121</v>
      </c>
      <c r="B19" s="65"/>
      <c r="C19" s="65"/>
      <c r="D19" s="137"/>
    </row>
    <row r="20" spans="1:4">
      <c r="A20" s="8" t="s">
        <v>9</v>
      </c>
      <c r="B20" s="190">
        <v>0.48899999999999999</v>
      </c>
      <c r="C20" s="190">
        <v>0.47499999999999998</v>
      </c>
      <c r="D20" s="158">
        <f t="shared" si="1"/>
        <v>2.9473684210526341</v>
      </c>
    </row>
    <row r="21" spans="1:4">
      <c r="A21" s="8" t="s">
        <v>8</v>
      </c>
      <c r="B21" s="190">
        <v>0.17799999999999999</v>
      </c>
      <c r="C21" s="191">
        <v>-5.1999999999999998E-2</v>
      </c>
      <c r="D21" s="135" t="str">
        <f t="shared" si="1"/>
        <v>&gt;100</v>
      </c>
    </row>
    <row r="22" spans="1:4">
      <c r="A22" s="8"/>
      <c r="B22" s="53"/>
      <c r="C22" s="53"/>
      <c r="D22" s="50"/>
    </row>
    <row r="23" spans="1:4">
      <c r="A23" s="7"/>
      <c r="B23" s="129" t="s">
        <v>135</v>
      </c>
      <c r="C23" s="48" t="s">
        <v>103</v>
      </c>
      <c r="D23" s="10" t="s">
        <v>7</v>
      </c>
    </row>
    <row r="24" spans="1:4">
      <c r="A24" s="8"/>
      <c r="B24" s="189" t="s">
        <v>134</v>
      </c>
      <c r="C24" s="54">
        <v>2016</v>
      </c>
      <c r="D24" s="54"/>
    </row>
    <row r="25" spans="1:4">
      <c r="A25" s="6" t="s">
        <v>112</v>
      </c>
      <c r="B25" s="13" t="s">
        <v>30</v>
      </c>
      <c r="C25" s="13" t="s">
        <v>30</v>
      </c>
      <c r="D25" s="64" t="s">
        <v>6</v>
      </c>
    </row>
    <row r="26" spans="1:4">
      <c r="A26" s="52" t="s">
        <v>5</v>
      </c>
      <c r="B26" s="192">
        <v>175511</v>
      </c>
      <c r="C26" s="192">
        <v>174797</v>
      </c>
      <c r="D26" s="49" t="s">
        <v>97</v>
      </c>
    </row>
    <row r="27" spans="1:4">
      <c r="A27" s="52" t="s">
        <v>4</v>
      </c>
      <c r="B27" s="192">
        <v>56881</v>
      </c>
      <c r="C27" s="192">
        <v>57301</v>
      </c>
      <c r="D27" s="131">
        <f t="shared" ref="D27:D38" si="2">IF(C27=0,0,IF(B27=0,"-100",IF(ABS((B27-C27)/C27*100)&gt;100,"&gt;100",((B27-C27)/C27*100))))</f>
        <v>-0.73297150136995859</v>
      </c>
    </row>
    <row r="28" spans="1:4">
      <c r="A28" s="52" t="s">
        <v>3</v>
      </c>
      <c r="B28" s="192">
        <v>103662</v>
      </c>
      <c r="C28" s="192">
        <v>105640</v>
      </c>
      <c r="D28" s="131">
        <f t="shared" si="2"/>
        <v>-1.8723968193865959</v>
      </c>
    </row>
    <row r="29" spans="1:4">
      <c r="A29" s="8" t="s">
        <v>2</v>
      </c>
      <c r="B29" s="194">
        <v>6270</v>
      </c>
      <c r="C29" s="194">
        <v>6041</v>
      </c>
      <c r="D29" s="131">
        <f t="shared" si="2"/>
        <v>3.7907631186889592</v>
      </c>
    </row>
    <row r="30" spans="1:4">
      <c r="A30" s="8"/>
      <c r="B30" s="193"/>
      <c r="C30" s="193"/>
      <c r="D30" s="131"/>
    </row>
    <row r="31" spans="1:4">
      <c r="A31" s="1" t="s">
        <v>1</v>
      </c>
      <c r="B31" s="193"/>
      <c r="C31" s="193"/>
      <c r="D31" s="131"/>
    </row>
    <row r="32" spans="1:4">
      <c r="A32" s="52" t="s">
        <v>104</v>
      </c>
      <c r="B32" s="192">
        <v>6046</v>
      </c>
      <c r="C32" s="192">
        <v>6752</v>
      </c>
      <c r="D32" s="131">
        <f t="shared" si="2"/>
        <v>-10.456161137440759</v>
      </c>
    </row>
    <row r="33" spans="1:4">
      <c r="A33" s="2" t="s">
        <v>122</v>
      </c>
      <c r="B33" s="192">
        <v>6435</v>
      </c>
      <c r="C33" s="192">
        <v>7122</v>
      </c>
      <c r="D33" s="131">
        <f t="shared" si="2"/>
        <v>-9.6461668070766642</v>
      </c>
    </row>
    <row r="34" spans="1:4">
      <c r="A34" s="52" t="s">
        <v>105</v>
      </c>
      <c r="B34" s="192">
        <v>2341</v>
      </c>
      <c r="C34" s="192">
        <v>2656</v>
      </c>
      <c r="D34" s="131">
        <f t="shared" si="2"/>
        <v>-11.859939759036145</v>
      </c>
    </row>
    <row r="35" spans="1:4">
      <c r="A35" s="52" t="s">
        <v>109</v>
      </c>
      <c r="B35" s="192">
        <v>8777</v>
      </c>
      <c r="C35" s="192">
        <v>9777</v>
      </c>
      <c r="D35" s="131">
        <f t="shared" si="2"/>
        <v>-10.228086325048585</v>
      </c>
    </row>
    <row r="36" spans="1:4">
      <c r="A36" s="83" t="s">
        <v>108</v>
      </c>
      <c r="B36" s="197">
        <v>57789</v>
      </c>
      <c r="C36" s="197">
        <v>59896</v>
      </c>
      <c r="D36" s="159">
        <f t="shared" si="2"/>
        <v>-3.5177641244824365</v>
      </c>
    </row>
    <row r="37" spans="1:4">
      <c r="A37" s="52" t="s">
        <v>107</v>
      </c>
      <c r="B37" s="195">
        <v>0.1046</v>
      </c>
      <c r="C37" s="195">
        <v>0.11269999999999999</v>
      </c>
      <c r="D37" s="131">
        <f t="shared" si="2"/>
        <v>-7.1872227151730224</v>
      </c>
    </row>
    <row r="38" spans="1:4">
      <c r="A38" s="52" t="s">
        <v>106</v>
      </c>
      <c r="B38" s="196">
        <v>0.15190000000000001</v>
      </c>
      <c r="C38" s="196">
        <v>0.16320000000000001</v>
      </c>
      <c r="D38" s="131">
        <f t="shared" si="2"/>
        <v>-6.9240196078431389</v>
      </c>
    </row>
    <row r="39" spans="1:4" ht="21" customHeight="1"/>
    <row r="40" spans="1:4">
      <c r="A40" s="274" t="s">
        <v>144</v>
      </c>
      <c r="B40" s="274"/>
      <c r="C40" s="274"/>
      <c r="D40" s="274"/>
    </row>
    <row r="41" spans="1:4">
      <c r="A41" s="272" t="s">
        <v>0</v>
      </c>
      <c r="B41" s="273"/>
      <c r="C41" s="273"/>
      <c r="D41" s="273"/>
    </row>
  </sheetData>
  <mergeCells count="2">
    <mergeCell ref="A41:D41"/>
    <mergeCell ref="A40:D40"/>
  </mergeCells>
  <pageMargins left="0.7" right="0.7" top="0.78740157499999996" bottom="0.78740157499999996" header="0.3" footer="0.3"/>
  <pageSetup paperSize="9" scale="92" orientation="portrait" horizontalDpi="4294967295" verticalDpi="4294967295" r:id="rId1"/>
  <ignoredErrors>
    <ignoredError sqref="B24:C24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A37" sqref="A37:E37"/>
    </sheetView>
  </sheetViews>
  <sheetFormatPr baseColWidth="10" defaultRowHeight="11.25"/>
  <cols>
    <col min="1" max="1" width="55" style="115" customWidth="1"/>
    <col min="2" max="2" width="7.85546875" style="115" customWidth="1"/>
    <col min="3" max="3" width="14.85546875" style="115" customWidth="1"/>
    <col min="4" max="4" width="14.5703125" style="115" bestFit="1" customWidth="1"/>
    <col min="5" max="5" width="10.28515625" style="115" customWidth="1"/>
    <col min="6" max="16384" width="11.42578125" style="115"/>
  </cols>
  <sheetData>
    <row r="1" spans="1:10" ht="24.75" customHeight="1">
      <c r="A1" s="87" t="s">
        <v>32</v>
      </c>
      <c r="B1" s="87"/>
      <c r="C1" s="85"/>
      <c r="D1" s="85"/>
      <c r="E1" s="85"/>
    </row>
    <row r="2" spans="1:10">
      <c r="A2" s="95"/>
      <c r="B2" s="95"/>
      <c r="C2" s="237" t="s">
        <v>136</v>
      </c>
      <c r="D2" s="237" t="s">
        <v>138</v>
      </c>
      <c r="E2" s="86" t="s">
        <v>7</v>
      </c>
    </row>
    <row r="3" spans="1:10">
      <c r="A3" s="83"/>
      <c r="B3" s="83"/>
      <c r="C3" s="238" t="s">
        <v>134</v>
      </c>
      <c r="D3" s="88" t="s">
        <v>137</v>
      </c>
      <c r="E3" s="88"/>
    </row>
    <row r="4" spans="1:10">
      <c r="A4" s="96"/>
      <c r="B4" s="91" t="s">
        <v>31</v>
      </c>
      <c r="C4" s="90" t="s">
        <v>30</v>
      </c>
      <c r="D4" s="90" t="s">
        <v>30</v>
      </c>
      <c r="E4" s="91" t="s">
        <v>6</v>
      </c>
    </row>
    <row r="5" spans="1:10">
      <c r="A5" s="95" t="s">
        <v>128</v>
      </c>
      <c r="B5" s="199"/>
      <c r="C5" s="216">
        <v>1735</v>
      </c>
      <c r="D5" s="216">
        <v>1931</v>
      </c>
      <c r="E5" s="136">
        <f t="shared" ref="E5:E32" si="0">IF(D5=0,0,IF(C5=0,"-100",IF(ABS((C5-D5)/D5*100)&gt;100,"&gt;100",((C5-D5)/D5*100))))</f>
        <v>-10.150181253236665</v>
      </c>
    </row>
    <row r="6" spans="1:10" s="160" customFormat="1">
      <c r="A6" s="166" t="s">
        <v>129</v>
      </c>
      <c r="B6" s="200"/>
      <c r="C6" s="198">
        <v>12</v>
      </c>
      <c r="D6" s="198">
        <v>6</v>
      </c>
      <c r="E6" s="163">
        <f t="shared" si="0"/>
        <v>100</v>
      </c>
    </row>
    <row r="7" spans="1:10" s="160" customFormat="1">
      <c r="A7" s="166" t="s">
        <v>130</v>
      </c>
      <c r="B7" s="200"/>
      <c r="C7" s="198">
        <v>1341</v>
      </c>
      <c r="D7" s="198">
        <v>1475</v>
      </c>
      <c r="E7" s="163">
        <f t="shared" si="0"/>
        <v>-9.0847457627118633</v>
      </c>
    </row>
    <row r="8" spans="1:10">
      <c r="A8" s="167" t="s">
        <v>131</v>
      </c>
      <c r="B8" s="201"/>
      <c r="C8" s="209">
        <v>24</v>
      </c>
      <c r="D8" s="209">
        <v>9</v>
      </c>
      <c r="E8" s="163" t="str">
        <f t="shared" si="0"/>
        <v>&gt;100</v>
      </c>
      <c r="F8" s="85"/>
      <c r="G8" s="85"/>
      <c r="H8" s="85"/>
      <c r="I8" s="85"/>
      <c r="J8" s="85"/>
    </row>
    <row r="9" spans="1:10">
      <c r="A9" s="89" t="s">
        <v>22</v>
      </c>
      <c r="B9" s="201">
        <v>6</v>
      </c>
      <c r="C9" s="204">
        <v>406</v>
      </c>
      <c r="D9" s="204">
        <v>459</v>
      </c>
      <c r="E9" s="143">
        <f t="shared" si="0"/>
        <v>-11.546840958605664</v>
      </c>
      <c r="F9" s="85"/>
      <c r="G9" s="85"/>
      <c r="H9" s="85"/>
      <c r="I9" s="85"/>
      <c r="J9" s="85"/>
    </row>
    <row r="10" spans="1:10" s="164" customFormat="1">
      <c r="A10" s="162"/>
      <c r="B10" s="200"/>
      <c r="C10" s="203"/>
      <c r="D10" s="203"/>
      <c r="E10" s="163"/>
      <c r="F10" s="161"/>
      <c r="G10" s="161"/>
      <c r="H10" s="161"/>
      <c r="I10" s="161"/>
      <c r="J10" s="161"/>
    </row>
    <row r="11" spans="1:10">
      <c r="A11" s="83" t="s">
        <v>21</v>
      </c>
      <c r="B11" s="200">
        <v>7</v>
      </c>
      <c r="C11" s="198">
        <v>126</v>
      </c>
      <c r="D11" s="198">
        <v>435</v>
      </c>
      <c r="E11" s="136">
        <f t="shared" si="0"/>
        <v>-71.034482758620683</v>
      </c>
      <c r="F11" s="85"/>
      <c r="G11" s="85"/>
      <c r="H11" s="85"/>
      <c r="I11" s="85"/>
      <c r="J11" s="85"/>
    </row>
    <row r="12" spans="1:10">
      <c r="A12" s="83"/>
      <c r="B12" s="200"/>
      <c r="C12" s="205"/>
      <c r="D12" s="205"/>
      <c r="E12" s="97"/>
      <c r="F12" s="98"/>
      <c r="G12" s="85"/>
      <c r="H12" s="85"/>
    </row>
    <row r="13" spans="1:10">
      <c r="A13" s="83" t="s">
        <v>29</v>
      </c>
      <c r="B13" s="200"/>
      <c r="C13" s="198">
        <v>75</v>
      </c>
      <c r="D13" s="198">
        <v>85</v>
      </c>
      <c r="E13" s="136">
        <f t="shared" si="0"/>
        <v>-11.76470588235294</v>
      </c>
    </row>
    <row r="14" spans="1:10">
      <c r="A14" s="96" t="s">
        <v>113</v>
      </c>
      <c r="B14" s="201"/>
      <c r="C14" s="198">
        <v>32</v>
      </c>
      <c r="D14" s="198">
        <v>31</v>
      </c>
      <c r="E14" s="116">
        <f t="shared" si="0"/>
        <v>3.225806451612903</v>
      </c>
    </row>
    <row r="15" spans="1:10">
      <c r="A15" s="89" t="s">
        <v>20</v>
      </c>
      <c r="B15" s="201">
        <v>8</v>
      </c>
      <c r="C15" s="214">
        <v>43</v>
      </c>
      <c r="D15" s="214">
        <v>54</v>
      </c>
      <c r="E15" s="117">
        <f t="shared" si="0"/>
        <v>-20.37037037037037</v>
      </c>
    </row>
    <row r="16" spans="1:10">
      <c r="A16" s="87"/>
      <c r="B16" s="207"/>
      <c r="C16" s="208"/>
      <c r="D16" s="208"/>
      <c r="E16" s="97"/>
    </row>
    <row r="17" spans="1:5">
      <c r="A17" s="83" t="s">
        <v>28</v>
      </c>
      <c r="B17" s="200"/>
      <c r="C17" s="198">
        <v>-154</v>
      </c>
      <c r="D17" s="198">
        <v>387</v>
      </c>
      <c r="E17" s="136" t="str">
        <f t="shared" si="0"/>
        <v>&gt;100</v>
      </c>
    </row>
    <row r="18" spans="1:5">
      <c r="A18" s="96" t="s">
        <v>27</v>
      </c>
      <c r="B18" s="201"/>
      <c r="C18" s="209">
        <v>228</v>
      </c>
      <c r="D18" s="209">
        <v>-133</v>
      </c>
      <c r="E18" s="116" t="str">
        <f t="shared" si="0"/>
        <v>&gt;100</v>
      </c>
    </row>
    <row r="19" spans="1:5" ht="22.5">
      <c r="A19" s="118" t="s">
        <v>114</v>
      </c>
      <c r="B19" s="213">
        <v>9</v>
      </c>
      <c r="C19" s="214">
        <v>74</v>
      </c>
      <c r="D19" s="214">
        <v>254</v>
      </c>
      <c r="E19" s="119">
        <f t="shared" si="0"/>
        <v>-70.866141732283467</v>
      </c>
    </row>
    <row r="20" spans="1:5">
      <c r="A20" s="87"/>
      <c r="B20" s="207"/>
      <c r="C20" s="208"/>
      <c r="D20" s="208"/>
      <c r="E20" s="97"/>
    </row>
    <row r="21" spans="1:5">
      <c r="A21" s="83" t="s">
        <v>26</v>
      </c>
      <c r="B21" s="200">
        <v>10</v>
      </c>
      <c r="C21" s="198">
        <v>0</v>
      </c>
      <c r="D21" s="198">
        <v>1</v>
      </c>
      <c r="E21" s="136" t="str">
        <f t="shared" si="0"/>
        <v>-100</v>
      </c>
    </row>
    <row r="22" spans="1:5">
      <c r="A22" s="83" t="s">
        <v>18</v>
      </c>
      <c r="B22" s="200">
        <v>11</v>
      </c>
      <c r="C22" s="198">
        <v>51</v>
      </c>
      <c r="D22" s="198">
        <v>7</v>
      </c>
      <c r="E22" s="136" t="str">
        <f t="shared" si="0"/>
        <v>&gt;100</v>
      </c>
    </row>
    <row r="23" spans="1:5">
      <c r="A23" s="83" t="s">
        <v>17</v>
      </c>
      <c r="B23" s="200"/>
      <c r="C23" s="198">
        <v>3</v>
      </c>
      <c r="D23" s="198">
        <v>-7</v>
      </c>
      <c r="E23" s="136" t="str">
        <f t="shared" si="0"/>
        <v>&gt;100</v>
      </c>
    </row>
    <row r="24" spans="1:5">
      <c r="A24" s="83" t="s">
        <v>16</v>
      </c>
      <c r="B24" s="200">
        <v>12</v>
      </c>
      <c r="C24" s="198">
        <v>318</v>
      </c>
      <c r="D24" s="198">
        <v>297</v>
      </c>
      <c r="E24" s="163">
        <f t="shared" si="0"/>
        <v>7.0707070707070701</v>
      </c>
    </row>
    <row r="25" spans="1:5">
      <c r="A25" s="96" t="s">
        <v>15</v>
      </c>
      <c r="B25" s="201">
        <v>13</v>
      </c>
      <c r="C25" s="209">
        <v>125</v>
      </c>
      <c r="D25" s="209">
        <v>-136</v>
      </c>
      <c r="E25" s="116" t="str">
        <f t="shared" si="0"/>
        <v>&gt;100</v>
      </c>
    </row>
    <row r="26" spans="1:5">
      <c r="A26" s="99" t="s">
        <v>14</v>
      </c>
      <c r="B26" s="210"/>
      <c r="C26" s="211">
        <v>258</v>
      </c>
      <c r="D26" s="211">
        <v>-100</v>
      </c>
      <c r="E26" s="133" t="str">
        <f t="shared" si="0"/>
        <v>&gt;100</v>
      </c>
    </row>
    <row r="27" spans="1:5">
      <c r="A27" s="96" t="s">
        <v>13</v>
      </c>
      <c r="B27" s="201">
        <v>14</v>
      </c>
      <c r="C27" s="209">
        <v>3</v>
      </c>
      <c r="D27" s="209">
        <v>7</v>
      </c>
      <c r="E27" s="116">
        <f t="shared" si="0"/>
        <v>-57.142857142857139</v>
      </c>
    </row>
    <row r="28" spans="1:5">
      <c r="A28" s="83"/>
      <c r="B28" s="200"/>
      <c r="C28" s="198"/>
      <c r="D28" s="198"/>
      <c r="E28" s="136"/>
    </row>
    <row r="29" spans="1:5">
      <c r="A29" s="87" t="s">
        <v>12</v>
      </c>
      <c r="B29" s="207"/>
      <c r="C29" s="203">
        <v>255</v>
      </c>
      <c r="D29" s="203">
        <v>-107</v>
      </c>
      <c r="E29" s="144" t="str">
        <f t="shared" si="0"/>
        <v>&gt;100</v>
      </c>
    </row>
    <row r="30" spans="1:5">
      <c r="A30" s="96" t="s">
        <v>11</v>
      </c>
      <c r="B30" s="201">
        <v>15</v>
      </c>
      <c r="C30" s="209">
        <v>41</v>
      </c>
      <c r="D30" s="209">
        <v>-14</v>
      </c>
      <c r="E30" s="116" t="str">
        <f t="shared" si="0"/>
        <v>&gt;100</v>
      </c>
    </row>
    <row r="31" spans="1:5">
      <c r="A31" s="83"/>
      <c r="B31" s="200"/>
      <c r="C31" s="198"/>
      <c r="D31" s="198"/>
      <c r="E31" s="136"/>
    </row>
    <row r="32" spans="1:5" ht="12" thickBot="1">
      <c r="A32" s="120" t="s">
        <v>10</v>
      </c>
      <c r="B32" s="215"/>
      <c r="C32" s="212">
        <v>214</v>
      </c>
      <c r="D32" s="212">
        <v>-93</v>
      </c>
      <c r="E32" s="114" t="str">
        <f t="shared" si="0"/>
        <v>&gt;100</v>
      </c>
    </row>
    <row r="33" spans="1:10" ht="12" thickTop="1">
      <c r="A33" s="100" t="s">
        <v>25</v>
      </c>
      <c r="B33" s="206"/>
      <c r="C33" s="202">
        <v>231</v>
      </c>
      <c r="D33" s="202">
        <v>-75</v>
      </c>
      <c r="E33" s="92"/>
    </row>
    <row r="34" spans="1:10">
      <c r="A34" s="100" t="s">
        <v>24</v>
      </c>
      <c r="B34" s="206"/>
      <c r="C34" s="202">
        <v>-17</v>
      </c>
      <c r="D34" s="202">
        <v>-18</v>
      </c>
      <c r="E34" s="92"/>
    </row>
    <row r="35" spans="1:10">
      <c r="A35" s="83"/>
      <c r="B35" s="83"/>
      <c r="C35" s="83"/>
      <c r="D35" s="88"/>
      <c r="E35" s="83"/>
    </row>
    <row r="36" spans="1:10" s="165" customFormat="1" ht="22.5" customHeight="1">
      <c r="A36" s="274" t="s">
        <v>144</v>
      </c>
      <c r="B36" s="274"/>
      <c r="C36" s="274"/>
      <c r="D36" s="274"/>
      <c r="E36" s="182"/>
    </row>
    <row r="37" spans="1:10" ht="24" customHeight="1">
      <c r="A37" s="276" t="s">
        <v>143</v>
      </c>
      <c r="B37" s="276"/>
      <c r="C37" s="276"/>
      <c r="D37" s="276"/>
      <c r="E37" s="276"/>
    </row>
    <row r="38" spans="1:10">
      <c r="A38" s="272" t="s">
        <v>0</v>
      </c>
      <c r="B38" s="273"/>
      <c r="C38" s="273"/>
      <c r="D38" s="273"/>
    </row>
    <row r="44" spans="1:10">
      <c r="F44" s="83"/>
      <c r="G44" s="83"/>
      <c r="H44" s="83"/>
      <c r="I44" s="83"/>
      <c r="J44" s="83"/>
    </row>
    <row r="45" spans="1:10">
      <c r="F45" s="101"/>
      <c r="G45" s="101"/>
      <c r="H45" s="101"/>
      <c r="I45" s="101"/>
      <c r="J45" s="101"/>
    </row>
  </sheetData>
  <mergeCells count="3">
    <mergeCell ref="A38:D38"/>
    <mergeCell ref="A37:E37"/>
    <mergeCell ref="A36:D3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Normal="100" workbookViewId="0">
      <selection activeCell="C4" sqref="C4"/>
    </sheetView>
  </sheetViews>
  <sheetFormatPr baseColWidth="10" defaultColWidth="53.85546875" defaultRowHeight="11.25"/>
  <cols>
    <col min="1" max="1" width="53.85546875" style="105"/>
    <col min="2" max="2" width="22" style="105" customWidth="1"/>
    <col min="3" max="3" width="16.7109375" style="105" customWidth="1"/>
    <col min="4" max="4" width="16" style="105" customWidth="1"/>
    <col min="5" max="16384" width="53.85546875" style="105"/>
  </cols>
  <sheetData>
    <row r="1" spans="1:5" ht="22.5" customHeight="1">
      <c r="A1" s="104" t="s">
        <v>43</v>
      </c>
    </row>
    <row r="2" spans="1:5">
      <c r="A2" s="106"/>
      <c r="B2" s="218" t="s">
        <v>136</v>
      </c>
      <c r="C2" s="218" t="s">
        <v>136</v>
      </c>
      <c r="D2" s="86" t="s">
        <v>7</v>
      </c>
    </row>
    <row r="3" spans="1:5">
      <c r="A3" s="107"/>
      <c r="B3" s="223" t="s">
        <v>134</v>
      </c>
      <c r="C3" s="179" t="s">
        <v>142</v>
      </c>
      <c r="D3" s="108"/>
    </row>
    <row r="4" spans="1:5">
      <c r="A4" s="109"/>
      <c r="B4" s="90" t="s">
        <v>30</v>
      </c>
      <c r="C4" s="90" t="s">
        <v>30</v>
      </c>
      <c r="D4" s="110" t="s">
        <v>6</v>
      </c>
    </row>
    <row r="5" spans="1:5">
      <c r="A5" s="112" t="s">
        <v>10</v>
      </c>
      <c r="B5" s="221">
        <v>214</v>
      </c>
      <c r="C5" s="224">
        <v>-93</v>
      </c>
      <c r="D5" s="225" t="s">
        <v>125</v>
      </c>
    </row>
    <row r="6" spans="1:5" ht="22.5">
      <c r="A6" s="112" t="s">
        <v>41</v>
      </c>
      <c r="B6" s="222"/>
      <c r="C6" s="222"/>
      <c r="D6" s="222"/>
    </row>
    <row r="7" spans="1:5">
      <c r="A7" s="93" t="s">
        <v>42</v>
      </c>
      <c r="B7" s="220">
        <v>77</v>
      </c>
      <c r="C7" s="220">
        <v>-177</v>
      </c>
      <c r="D7" s="226" t="s">
        <v>125</v>
      </c>
    </row>
    <row r="8" spans="1:5" ht="22.5">
      <c r="A8" s="93" t="s">
        <v>132</v>
      </c>
      <c r="B8" s="220">
        <v>4</v>
      </c>
      <c r="C8" s="220">
        <v>-5</v>
      </c>
      <c r="D8" s="226" t="s">
        <v>125</v>
      </c>
    </row>
    <row r="9" spans="1:5">
      <c r="A9" s="121" t="s">
        <v>35</v>
      </c>
      <c r="B9" s="229">
        <v>-24</v>
      </c>
      <c r="C9" s="229">
        <v>57</v>
      </c>
      <c r="D9" s="228" t="s">
        <v>125</v>
      </c>
    </row>
    <row r="10" spans="1:5" s="104" customFormat="1" ht="22.5">
      <c r="A10" s="74" t="s">
        <v>41</v>
      </c>
      <c r="B10" s="214">
        <v>57</v>
      </c>
      <c r="C10" s="214">
        <v>-125</v>
      </c>
      <c r="D10" s="277" t="s">
        <v>125</v>
      </c>
    </row>
    <row r="11" spans="1:5" s="104" customFormat="1">
      <c r="B11" s="220"/>
      <c r="C11" s="220"/>
      <c r="D11" s="219"/>
    </row>
    <row r="12" spans="1:5" ht="23.25">
      <c r="A12" s="233" t="s">
        <v>40</v>
      </c>
      <c r="B12" s="180"/>
      <c r="C12" s="180"/>
      <c r="D12" s="180"/>
      <c r="E12" s="234"/>
    </row>
    <row r="13" spans="1:5">
      <c r="A13" s="236" t="s">
        <v>37</v>
      </c>
      <c r="B13" s="232">
        <v>-97</v>
      </c>
      <c r="C13" s="232">
        <v>-11</v>
      </c>
      <c r="D13" s="235" t="s">
        <v>125</v>
      </c>
      <c r="E13" s="234"/>
    </row>
    <row r="14" spans="1:5">
      <c r="A14" s="113" t="s">
        <v>39</v>
      </c>
      <c r="B14" s="220">
        <v>26</v>
      </c>
      <c r="C14" s="220">
        <v>5</v>
      </c>
      <c r="D14" s="226" t="s">
        <v>125</v>
      </c>
    </row>
    <row r="15" spans="1:5" ht="15">
      <c r="A15" s="93" t="s">
        <v>38</v>
      </c>
      <c r="B15" s="217"/>
      <c r="C15" s="220"/>
      <c r="D15" s="226"/>
    </row>
    <row r="16" spans="1:5">
      <c r="A16" s="113" t="s">
        <v>37</v>
      </c>
      <c r="B16" s="220">
        <v>-1</v>
      </c>
      <c r="C16" s="220">
        <v>-14</v>
      </c>
      <c r="D16" s="226">
        <v>-92.857142857142861</v>
      </c>
    </row>
    <row r="17" spans="1:5" ht="22.5">
      <c r="A17" s="93" t="s">
        <v>36</v>
      </c>
      <c r="B17" s="220">
        <v>-9</v>
      </c>
      <c r="C17" s="220">
        <v>16</v>
      </c>
      <c r="D17" s="220" t="s">
        <v>125</v>
      </c>
    </row>
    <row r="18" spans="1:5">
      <c r="A18" s="121" t="s">
        <v>35</v>
      </c>
      <c r="B18" s="229">
        <v>31</v>
      </c>
      <c r="C18" s="229">
        <v>4</v>
      </c>
      <c r="D18" s="229" t="s">
        <v>125</v>
      </c>
    </row>
    <row r="19" spans="1:5" ht="15.75" customHeight="1">
      <c r="A19" s="78"/>
      <c r="B19" s="231">
        <v>-50</v>
      </c>
      <c r="C19" s="231">
        <v>0</v>
      </c>
      <c r="D19" s="231">
        <v>0</v>
      </c>
    </row>
    <row r="20" spans="1:5" ht="15.75" customHeight="1">
      <c r="A20" s="122" t="s">
        <v>34</v>
      </c>
      <c r="B20" s="227">
        <v>7</v>
      </c>
      <c r="C20" s="227">
        <v>-125</v>
      </c>
      <c r="D20" s="227" t="s">
        <v>125</v>
      </c>
    </row>
    <row r="21" spans="1:5" ht="15.75" customHeight="1" thickBot="1">
      <c r="A21" s="123" t="s">
        <v>33</v>
      </c>
      <c r="B21" s="230">
        <v>221</v>
      </c>
      <c r="C21" s="230">
        <v>-218</v>
      </c>
      <c r="D21" s="230" t="s">
        <v>125</v>
      </c>
    </row>
    <row r="22" spans="1:5" ht="12" thickTop="1">
      <c r="A22" s="93" t="s">
        <v>25</v>
      </c>
      <c r="B22" s="220">
        <v>238</v>
      </c>
      <c r="C22" s="220">
        <v>-196</v>
      </c>
      <c r="D22" s="220"/>
    </row>
    <row r="23" spans="1:5">
      <c r="A23" s="100" t="s">
        <v>24</v>
      </c>
      <c r="B23" s="220">
        <v>-17</v>
      </c>
      <c r="C23" s="220">
        <v>-22</v>
      </c>
      <c r="D23" s="220"/>
    </row>
    <row r="24" spans="1:5">
      <c r="A24" s="99"/>
      <c r="B24" s="84"/>
      <c r="C24" s="84"/>
      <c r="D24" s="94"/>
    </row>
    <row r="25" spans="1:5">
      <c r="A25" s="272"/>
      <c r="B25" s="272"/>
      <c r="C25" s="272"/>
      <c r="D25" s="272"/>
    </row>
    <row r="26" spans="1:5">
      <c r="A26" s="274" t="s">
        <v>144</v>
      </c>
      <c r="B26" s="274"/>
      <c r="C26" s="274"/>
      <c r="D26" s="274"/>
    </row>
    <row r="27" spans="1:5">
      <c r="A27" s="272" t="s">
        <v>0</v>
      </c>
      <c r="B27" s="273"/>
      <c r="C27" s="273"/>
      <c r="D27" s="273"/>
    </row>
    <row r="29" spans="1:5">
      <c r="E29" s="111">
        <v>0</v>
      </c>
    </row>
    <row r="30" spans="1:5">
      <c r="E30" s="100"/>
    </row>
    <row r="49" spans="5:8">
      <c r="E49" s="100"/>
      <c r="F49" s="100"/>
    </row>
    <row r="50" spans="5:8">
      <c r="E50" s="84"/>
      <c r="F50" s="84"/>
      <c r="G50" s="84"/>
      <c r="H50" s="84"/>
    </row>
  </sheetData>
  <mergeCells count="3">
    <mergeCell ref="A25:D25"/>
    <mergeCell ref="A27:D27"/>
    <mergeCell ref="A26:D2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7" zoomScaleNormal="100" workbookViewId="0">
      <selection activeCell="E28" sqref="E28"/>
    </sheetView>
  </sheetViews>
  <sheetFormatPr baseColWidth="10" defaultColWidth="77.85546875" defaultRowHeight="11.25"/>
  <cols>
    <col min="1" max="1" width="48" style="18" customWidth="1"/>
    <col min="2" max="2" width="5.7109375" style="15" customWidth="1"/>
    <col min="3" max="3" width="20.28515625" style="18" customWidth="1"/>
    <col min="4" max="4" width="17.42578125" style="18" customWidth="1"/>
    <col min="5" max="5" width="19.28515625" style="18" customWidth="1"/>
    <col min="6" max="6" width="26.85546875" style="15" bestFit="1" customWidth="1"/>
    <col min="7" max="7" width="10.5703125" style="16" customWidth="1"/>
    <col min="8" max="8" width="16.5703125" style="17" customWidth="1"/>
    <col min="9" max="9" width="13.28515625" style="18" customWidth="1"/>
    <col min="10" max="20" width="14.7109375" style="18" customWidth="1"/>
    <col min="21" max="16384" width="77.85546875" style="18"/>
  </cols>
  <sheetData>
    <row r="1" spans="1:9" ht="26.25" customHeight="1">
      <c r="A1" s="14" t="s">
        <v>115</v>
      </c>
      <c r="C1" s="15"/>
      <c r="D1" s="15"/>
      <c r="E1" s="15"/>
    </row>
    <row r="2" spans="1:9">
      <c r="A2" s="19"/>
      <c r="B2" s="19"/>
      <c r="C2" s="239" t="s">
        <v>135</v>
      </c>
      <c r="D2" s="51" t="s">
        <v>103</v>
      </c>
      <c r="E2" s="20"/>
    </row>
    <row r="3" spans="1:9">
      <c r="A3" s="21"/>
      <c r="B3" s="22"/>
      <c r="C3" s="23">
        <v>2017</v>
      </c>
      <c r="D3" s="12">
        <v>2016</v>
      </c>
      <c r="E3" s="22"/>
      <c r="H3" s="24"/>
    </row>
    <row r="4" spans="1:9">
      <c r="A4" s="25" t="s">
        <v>116</v>
      </c>
      <c r="B4" s="26" t="s">
        <v>31</v>
      </c>
      <c r="C4" s="27" t="s">
        <v>30</v>
      </c>
      <c r="D4" s="27" t="s">
        <v>30</v>
      </c>
      <c r="E4" s="26" t="s">
        <v>76</v>
      </c>
      <c r="H4" s="24"/>
    </row>
    <row r="5" spans="1:9">
      <c r="A5" s="28" t="s">
        <v>75</v>
      </c>
      <c r="B5" s="240"/>
      <c r="C5" s="241">
        <v>2172</v>
      </c>
      <c r="D5" s="241">
        <v>1447</v>
      </c>
      <c r="E5" s="150">
        <f>IF(D5=0,0,IF(C5=0,"-100",IF(ABS((C5-D5)/D5*100)&gt;100,"&gt;100",((C5-D5)/D5*100))))</f>
        <v>50.103662750518318</v>
      </c>
      <c r="H5" s="24"/>
      <c r="I5" s="29"/>
    </row>
    <row r="6" spans="1:9">
      <c r="A6" s="28" t="s">
        <v>74</v>
      </c>
      <c r="B6" s="240">
        <v>16</v>
      </c>
      <c r="C6" s="241">
        <v>26308</v>
      </c>
      <c r="D6" s="241">
        <v>21747</v>
      </c>
      <c r="E6" s="150">
        <f t="shared" ref="E6:E20" si="0">IF(D6=0,0,IF(C6=0,"-100",IF(ABS((C6-D6)/D6*100)&gt;100,"&gt;100",((C6-D6)/D6*100))))</f>
        <v>20.973007771186829</v>
      </c>
      <c r="G6" s="30"/>
      <c r="H6" s="24"/>
      <c r="I6" s="29"/>
    </row>
    <row r="7" spans="1:9">
      <c r="A7" s="28" t="s">
        <v>73</v>
      </c>
      <c r="B7" s="240">
        <v>17</v>
      </c>
      <c r="C7" s="241">
        <v>103662</v>
      </c>
      <c r="D7" s="241">
        <v>105640</v>
      </c>
      <c r="E7" s="150">
        <f t="shared" si="0"/>
        <v>-1.8723968193865959</v>
      </c>
      <c r="G7" s="30"/>
      <c r="H7" s="24"/>
      <c r="I7" s="29"/>
    </row>
    <row r="8" spans="1:9">
      <c r="A8" s="28" t="s">
        <v>118</v>
      </c>
      <c r="B8" s="240">
        <v>18</v>
      </c>
      <c r="C8" s="241">
        <v>-3811</v>
      </c>
      <c r="D8" s="241">
        <v>-3797</v>
      </c>
      <c r="E8" s="150" t="s">
        <v>97</v>
      </c>
      <c r="G8" s="30"/>
      <c r="H8" s="24"/>
      <c r="I8" s="29"/>
    </row>
    <row r="9" spans="1:9" ht="22.5">
      <c r="A9" s="134" t="s">
        <v>123</v>
      </c>
      <c r="B9" s="247"/>
      <c r="C9" s="241">
        <v>85</v>
      </c>
      <c r="D9" s="241">
        <v>130</v>
      </c>
      <c r="E9" s="150">
        <f t="shared" si="0"/>
        <v>-34.615384615384613</v>
      </c>
      <c r="G9" s="30"/>
      <c r="H9" s="24"/>
      <c r="I9" s="29"/>
    </row>
    <row r="10" spans="1:9">
      <c r="A10" s="28" t="s">
        <v>72</v>
      </c>
      <c r="B10" s="246">
        <v>19</v>
      </c>
      <c r="C10" s="242">
        <v>11447</v>
      </c>
      <c r="D10" s="242">
        <v>12526</v>
      </c>
      <c r="E10" s="150">
        <f t="shared" si="0"/>
        <v>-8.6140827079674285</v>
      </c>
      <c r="G10" s="30"/>
      <c r="H10" s="24"/>
      <c r="I10" s="29"/>
    </row>
    <row r="11" spans="1:9">
      <c r="A11" s="28" t="s">
        <v>71</v>
      </c>
      <c r="B11" s="240"/>
      <c r="C11" s="241">
        <v>2017</v>
      </c>
      <c r="D11" s="241">
        <v>2327</v>
      </c>
      <c r="E11" s="150">
        <f t="shared" si="0"/>
        <v>-13.321873657069188</v>
      </c>
      <c r="I11" s="31"/>
    </row>
    <row r="12" spans="1:9">
      <c r="A12" s="28" t="s">
        <v>70</v>
      </c>
      <c r="B12" s="240">
        <v>20</v>
      </c>
      <c r="C12" s="241">
        <v>30376</v>
      </c>
      <c r="D12" s="241">
        <v>31574</v>
      </c>
      <c r="E12" s="150">
        <f t="shared" si="0"/>
        <v>-3.7942611009058087</v>
      </c>
      <c r="G12" s="30"/>
      <c r="I12" s="31"/>
    </row>
    <row r="13" spans="1:9">
      <c r="A13" s="28" t="s">
        <v>69</v>
      </c>
      <c r="B13" s="240"/>
      <c r="C13" s="241">
        <v>273</v>
      </c>
      <c r="D13" s="241">
        <v>285</v>
      </c>
      <c r="E13" s="163">
        <f t="shared" si="0"/>
        <v>-4.2105263157894735</v>
      </c>
      <c r="I13" s="31"/>
    </row>
    <row r="14" spans="1:9">
      <c r="A14" s="28" t="s">
        <v>68</v>
      </c>
      <c r="B14" s="240">
        <v>21</v>
      </c>
      <c r="C14" s="241">
        <v>407</v>
      </c>
      <c r="D14" s="241">
        <v>420</v>
      </c>
      <c r="E14" s="163">
        <f t="shared" si="0"/>
        <v>-3.0952380952380953</v>
      </c>
      <c r="H14" s="32"/>
      <c r="I14" s="31"/>
    </row>
    <row r="15" spans="1:9">
      <c r="A15" s="28" t="s">
        <v>67</v>
      </c>
      <c r="B15" s="240"/>
      <c r="C15" s="241">
        <v>84</v>
      </c>
      <c r="D15" s="241">
        <v>84</v>
      </c>
      <c r="E15" s="150">
        <f t="shared" si="0"/>
        <v>0</v>
      </c>
      <c r="I15" s="31"/>
    </row>
    <row r="16" spans="1:9">
      <c r="A16" s="28" t="s">
        <v>66</v>
      </c>
      <c r="B16" s="240">
        <v>22</v>
      </c>
      <c r="C16" s="241">
        <v>156</v>
      </c>
      <c r="D16" s="241">
        <v>154</v>
      </c>
      <c r="E16" s="150">
        <f t="shared" si="0"/>
        <v>1.2987012987012987</v>
      </c>
      <c r="I16" s="31"/>
    </row>
    <row r="17" spans="1:9">
      <c r="A17" s="28" t="s">
        <v>65</v>
      </c>
      <c r="B17" s="240">
        <v>23</v>
      </c>
      <c r="C17" s="241">
        <v>445</v>
      </c>
      <c r="D17" s="241">
        <v>421</v>
      </c>
      <c r="E17" s="150">
        <f t="shared" si="0"/>
        <v>5.7007125890736345</v>
      </c>
      <c r="I17" s="31"/>
    </row>
    <row r="18" spans="1:9">
      <c r="A18" s="28" t="s">
        <v>64</v>
      </c>
      <c r="B18" s="240"/>
      <c r="C18" s="241">
        <v>42</v>
      </c>
      <c r="D18" s="241">
        <v>42</v>
      </c>
      <c r="E18" s="150">
        <f t="shared" si="0"/>
        <v>0</v>
      </c>
      <c r="I18" s="29"/>
    </row>
    <row r="19" spans="1:9">
      <c r="A19" s="28" t="s">
        <v>54</v>
      </c>
      <c r="B19" s="240"/>
      <c r="C19" s="241">
        <v>751</v>
      </c>
      <c r="D19" s="241">
        <v>786</v>
      </c>
      <c r="E19" s="150">
        <f t="shared" si="0"/>
        <v>-4.4529262086513999</v>
      </c>
      <c r="I19" s="29"/>
    </row>
    <row r="20" spans="1:9">
      <c r="A20" s="28" t="s">
        <v>63</v>
      </c>
      <c r="B20" s="243"/>
      <c r="C20" s="244">
        <v>1097</v>
      </c>
      <c r="D20" s="244">
        <v>1011</v>
      </c>
      <c r="E20" s="150">
        <f t="shared" si="0"/>
        <v>8.5064292779426314</v>
      </c>
      <c r="I20" s="29"/>
    </row>
    <row r="21" spans="1:9" s="14" customFormat="1" ht="12" thickBot="1">
      <c r="A21" s="139" t="s">
        <v>5</v>
      </c>
      <c r="B21" s="130"/>
      <c r="C21" s="149">
        <f>SUM(C5:C20)</f>
        <v>175511</v>
      </c>
      <c r="D21" s="245">
        <f>SUM(D5:D20)</f>
        <v>174797</v>
      </c>
      <c r="E21" s="146" t="s">
        <v>97</v>
      </c>
      <c r="F21" s="34"/>
      <c r="G21" s="30"/>
      <c r="H21" s="35"/>
      <c r="I21" s="36"/>
    </row>
    <row r="22" spans="1:9" s="14" customFormat="1" ht="12" thickTop="1">
      <c r="A22" s="33"/>
      <c r="B22" s="56"/>
      <c r="F22" s="34"/>
      <c r="G22" s="62"/>
      <c r="H22" s="35"/>
      <c r="I22" s="36"/>
    </row>
    <row r="23" spans="1:9" s="56" customFormat="1">
      <c r="A23" s="58"/>
      <c r="C23" s="137"/>
      <c r="D23" s="137"/>
      <c r="E23" s="137"/>
      <c r="F23" s="59"/>
      <c r="G23" s="62"/>
      <c r="H23" s="60"/>
      <c r="I23" s="61"/>
    </row>
    <row r="24" spans="1:9">
      <c r="A24" s="19"/>
      <c r="B24" s="19"/>
      <c r="C24" s="251" t="s">
        <v>145</v>
      </c>
      <c r="D24" s="140" t="s">
        <v>103</v>
      </c>
      <c r="E24" s="138"/>
      <c r="I24" s="29"/>
    </row>
    <row r="25" spans="1:9">
      <c r="A25" s="21"/>
      <c r="B25" s="22"/>
      <c r="C25" s="23">
        <v>2017</v>
      </c>
      <c r="D25" s="12">
        <v>2016</v>
      </c>
      <c r="E25" s="22"/>
      <c r="G25" s="66"/>
      <c r="I25" s="29"/>
    </row>
    <row r="26" spans="1:9">
      <c r="A26" s="25" t="s">
        <v>117</v>
      </c>
      <c r="B26" s="26" t="s">
        <v>31</v>
      </c>
      <c r="C26" s="27" t="s">
        <v>30</v>
      </c>
      <c r="D26" s="27" t="s">
        <v>30</v>
      </c>
      <c r="E26" s="26" t="s">
        <v>76</v>
      </c>
      <c r="H26" s="24"/>
      <c r="I26" s="29"/>
    </row>
    <row r="27" spans="1:9">
      <c r="A27" s="28" t="s">
        <v>62</v>
      </c>
      <c r="B27" s="248">
        <v>24</v>
      </c>
      <c r="C27" s="249">
        <v>49185</v>
      </c>
      <c r="D27" s="249">
        <v>49241</v>
      </c>
      <c r="E27" s="145" t="s">
        <v>97</v>
      </c>
      <c r="F27" s="29"/>
      <c r="G27" s="57"/>
      <c r="H27" s="18"/>
    </row>
    <row r="28" spans="1:9">
      <c r="A28" s="28" t="s">
        <v>61</v>
      </c>
      <c r="B28" s="248">
        <v>25</v>
      </c>
      <c r="C28" s="249">
        <v>56881</v>
      </c>
      <c r="D28" s="249">
        <v>57301</v>
      </c>
      <c r="E28" s="147">
        <f t="shared" ref="E28:E37" si="1">IF(D28=0,0,IF(C28=0,"-100",IF(ABS((C28-D28)/D28*100)&gt;100,"&gt;100",((C28-D28)/D28*100))))</f>
        <v>-0.73297150136995859</v>
      </c>
      <c r="F28" s="29"/>
      <c r="G28" s="57"/>
      <c r="H28" s="18"/>
    </row>
    <row r="29" spans="1:9">
      <c r="A29" s="28" t="s">
        <v>60</v>
      </c>
      <c r="B29" s="248">
        <v>26</v>
      </c>
      <c r="C29" s="249">
        <v>37532</v>
      </c>
      <c r="D29" s="249">
        <v>35815</v>
      </c>
      <c r="E29" s="147">
        <f t="shared" si="1"/>
        <v>4.7940806924472987</v>
      </c>
      <c r="F29" s="29"/>
      <c r="G29" s="66"/>
      <c r="H29" s="18"/>
    </row>
    <row r="30" spans="1:9">
      <c r="A30" s="28" t="s">
        <v>119</v>
      </c>
      <c r="B30" s="248"/>
      <c r="C30" s="258">
        <v>897</v>
      </c>
      <c r="D30" s="258">
        <v>1033</v>
      </c>
      <c r="E30" s="147">
        <f t="shared" si="1"/>
        <v>-13.165537270087125</v>
      </c>
      <c r="F30" s="29"/>
      <c r="G30" s="57"/>
      <c r="H30" s="18"/>
    </row>
    <row r="31" spans="1:9">
      <c r="A31" s="28" t="s">
        <v>59</v>
      </c>
      <c r="B31" s="248">
        <v>27</v>
      </c>
      <c r="C31" s="249">
        <v>14331</v>
      </c>
      <c r="D31" s="249">
        <v>15056</v>
      </c>
      <c r="E31" s="147">
        <f t="shared" si="1"/>
        <v>-4.8153560042507966</v>
      </c>
      <c r="F31" s="29"/>
      <c r="G31" s="57"/>
      <c r="H31" s="18"/>
    </row>
    <row r="32" spans="1:9">
      <c r="A32" s="28" t="s">
        <v>58</v>
      </c>
      <c r="B32" s="248"/>
      <c r="C32" s="249">
        <v>2741</v>
      </c>
      <c r="D32" s="249">
        <v>2945</v>
      </c>
      <c r="E32" s="147">
        <f t="shared" si="1"/>
        <v>-6.9269949066213918</v>
      </c>
      <c r="F32" s="29"/>
      <c r="G32" s="57"/>
      <c r="H32" s="18"/>
    </row>
    <row r="33" spans="1:8">
      <c r="A33" s="28" t="s">
        <v>57</v>
      </c>
      <c r="B33" s="248">
        <v>28</v>
      </c>
      <c r="C33" s="250">
        <v>2772</v>
      </c>
      <c r="D33" s="250">
        <v>2753</v>
      </c>
      <c r="E33" s="147">
        <f t="shared" si="1"/>
        <v>0.69015619324373412</v>
      </c>
      <c r="F33" s="29"/>
      <c r="G33" s="57"/>
      <c r="H33" s="18"/>
    </row>
    <row r="34" spans="1:8">
      <c r="A34" s="28" t="s">
        <v>56</v>
      </c>
      <c r="B34" s="248">
        <v>29</v>
      </c>
      <c r="C34" s="250">
        <v>9</v>
      </c>
      <c r="D34" s="250">
        <v>19</v>
      </c>
      <c r="E34" s="145">
        <f t="shared" si="1"/>
        <v>-52.631578947368418</v>
      </c>
      <c r="F34" s="29"/>
      <c r="G34" s="57"/>
      <c r="H34" s="18"/>
    </row>
    <row r="35" spans="1:8">
      <c r="A35" s="28" t="s">
        <v>55</v>
      </c>
      <c r="B35" s="251"/>
      <c r="C35" s="250">
        <v>122</v>
      </c>
      <c r="D35" s="250">
        <v>107</v>
      </c>
      <c r="E35" s="147">
        <f t="shared" si="1"/>
        <v>14.018691588785046</v>
      </c>
      <c r="F35" s="29"/>
      <c r="G35" s="57"/>
      <c r="H35" s="18"/>
    </row>
    <row r="36" spans="1:8">
      <c r="A36" s="28" t="s">
        <v>54</v>
      </c>
      <c r="B36" s="251"/>
      <c r="C36" s="250">
        <v>101</v>
      </c>
      <c r="D36" s="250">
        <v>126</v>
      </c>
      <c r="E36" s="147">
        <f t="shared" si="1"/>
        <v>-19.841269841269842</v>
      </c>
      <c r="F36" s="29"/>
      <c r="G36" s="57"/>
      <c r="H36" s="18"/>
    </row>
    <row r="37" spans="1:8">
      <c r="A37" s="28" t="s">
        <v>53</v>
      </c>
      <c r="B37" s="248"/>
      <c r="C37" s="250">
        <v>673</v>
      </c>
      <c r="D37" s="250">
        <v>376</v>
      </c>
      <c r="E37" s="145">
        <f t="shared" si="1"/>
        <v>78.989361702127653</v>
      </c>
      <c r="F37" s="31"/>
      <c r="G37" s="57"/>
      <c r="H37" s="18"/>
    </row>
    <row r="38" spans="1:8">
      <c r="A38" s="124" t="s">
        <v>52</v>
      </c>
      <c r="B38" s="255">
        <v>30</v>
      </c>
      <c r="C38" s="253">
        <v>3997</v>
      </c>
      <c r="D38" s="253">
        <v>3984</v>
      </c>
      <c r="E38" s="271" t="s">
        <v>97</v>
      </c>
      <c r="F38" s="29"/>
      <c r="H38" s="18"/>
    </row>
    <row r="39" spans="1:8">
      <c r="A39" s="103" t="s">
        <v>2</v>
      </c>
      <c r="B39" s="252">
        <v>31</v>
      </c>
      <c r="C39" s="250"/>
      <c r="D39" s="250"/>
      <c r="E39" s="102"/>
      <c r="F39" s="29"/>
      <c r="G39" s="57"/>
      <c r="H39" s="18"/>
    </row>
    <row r="40" spans="1:8">
      <c r="A40" s="73" t="s">
        <v>51</v>
      </c>
      <c r="B40" s="248"/>
      <c r="C40" s="250">
        <v>1607</v>
      </c>
      <c r="D40" s="250">
        <v>1607</v>
      </c>
      <c r="E40" s="151">
        <f>IF(D40=0,0,IF(C40=0,"-100",IF(ABS((C40-D40)/D40*100)&gt;100,"&gt;100",((C40-D40)/D40*100))))</f>
        <v>0</v>
      </c>
      <c r="F40" s="29"/>
      <c r="G40" s="57"/>
      <c r="H40" s="18"/>
    </row>
    <row r="41" spans="1:8">
      <c r="A41" s="72" t="s">
        <v>50</v>
      </c>
      <c r="B41" s="248"/>
      <c r="C41" s="250">
        <v>3332</v>
      </c>
      <c r="D41" s="250">
        <v>3332</v>
      </c>
      <c r="E41" s="151">
        <f t="shared" ref="E41:E48" si="2">IF(D41=0,0,IF(C41=0,"-100",IF(ABS((C41-D41)/D41*100)&gt;100,"&gt;100",((C41-D41)/D41*100))))</f>
        <v>0</v>
      </c>
      <c r="F41" s="70"/>
      <c r="G41" s="69"/>
      <c r="H41" s="18"/>
    </row>
    <row r="42" spans="1:8">
      <c r="A42" s="72" t="s">
        <v>49</v>
      </c>
      <c r="B42" s="248"/>
      <c r="C42" s="250">
        <v>1226</v>
      </c>
      <c r="D42" s="250">
        <v>939</v>
      </c>
      <c r="E42" s="151">
        <f t="shared" si="2"/>
        <v>30.564430244941427</v>
      </c>
      <c r="F42" s="31"/>
      <c r="G42" s="69"/>
      <c r="H42" s="18"/>
    </row>
    <row r="43" spans="1:8">
      <c r="A43" s="73" t="s">
        <v>48</v>
      </c>
      <c r="B43" s="248"/>
      <c r="C43" s="250">
        <v>335</v>
      </c>
      <c r="D43" s="250">
        <v>375</v>
      </c>
      <c r="E43" s="151">
        <f t="shared" si="2"/>
        <v>-10.666666666666668</v>
      </c>
      <c r="F43" s="29"/>
      <c r="G43" s="69"/>
      <c r="H43" s="18"/>
    </row>
    <row r="44" spans="1:8">
      <c r="A44" s="73" t="s">
        <v>47</v>
      </c>
      <c r="B44" s="255"/>
      <c r="C44" s="253">
        <v>-7</v>
      </c>
      <c r="D44" s="253">
        <v>-6</v>
      </c>
      <c r="E44" s="151">
        <f t="shared" si="2"/>
        <v>16.666666666666664</v>
      </c>
      <c r="F44" s="29"/>
      <c r="G44" s="57"/>
      <c r="H44" s="18"/>
    </row>
    <row r="45" spans="1:8">
      <c r="A45" s="126" t="s">
        <v>46</v>
      </c>
      <c r="B45" s="257"/>
      <c r="C45" s="254">
        <v>6493</v>
      </c>
      <c r="D45" s="254">
        <v>6247</v>
      </c>
      <c r="E45" s="152">
        <f t="shared" si="2"/>
        <v>3.937890187289899</v>
      </c>
      <c r="F45" s="29"/>
      <c r="G45" s="57"/>
      <c r="H45" s="18"/>
    </row>
    <row r="46" spans="1:8" s="37" customFormat="1">
      <c r="A46" s="72" t="s">
        <v>120</v>
      </c>
      <c r="B46" s="248"/>
      <c r="C46" s="250">
        <v>50</v>
      </c>
      <c r="D46" s="250">
        <v>50</v>
      </c>
      <c r="E46" s="151">
        <f t="shared" si="2"/>
        <v>0</v>
      </c>
      <c r="F46" s="38"/>
      <c r="G46" s="57"/>
    </row>
    <row r="47" spans="1:8">
      <c r="A47" s="125" t="s">
        <v>45</v>
      </c>
      <c r="B47" s="255"/>
      <c r="C47" s="253">
        <v>-273</v>
      </c>
      <c r="D47" s="253">
        <v>-256</v>
      </c>
      <c r="E47" s="151">
        <f t="shared" si="2"/>
        <v>6.640625</v>
      </c>
      <c r="F47" s="29"/>
      <c r="G47" s="57"/>
      <c r="H47" s="18"/>
    </row>
    <row r="48" spans="1:8" s="14" customFormat="1">
      <c r="A48" s="33"/>
      <c r="B48" s="256"/>
      <c r="C48" s="254">
        <v>6270</v>
      </c>
      <c r="D48" s="254">
        <v>6041</v>
      </c>
      <c r="E48" s="152">
        <f t="shared" si="2"/>
        <v>3.7907631186889592</v>
      </c>
      <c r="G48" s="59"/>
    </row>
    <row r="49" spans="1:8" ht="12" thickBot="1">
      <c r="A49" s="68" t="s">
        <v>44</v>
      </c>
      <c r="B49" s="168"/>
      <c r="C49" s="169">
        <v>175511</v>
      </c>
      <c r="D49" s="169">
        <v>174797</v>
      </c>
      <c r="E49" s="153" t="s">
        <v>97</v>
      </c>
      <c r="F49" s="18"/>
      <c r="G49" s="57"/>
      <c r="H49" s="18"/>
    </row>
    <row r="50" spans="1:8" ht="12" thickTop="1">
      <c r="F50" s="18"/>
      <c r="G50" s="57"/>
      <c r="H50" s="18"/>
    </row>
    <row r="51" spans="1:8">
      <c r="A51" s="39"/>
      <c r="F51" s="18"/>
      <c r="G51" s="57"/>
      <c r="H51" s="18"/>
    </row>
    <row r="52" spans="1:8" s="46" customFormat="1" ht="12.75">
      <c r="A52" s="272" t="s">
        <v>0</v>
      </c>
      <c r="B52" s="273"/>
      <c r="C52" s="273"/>
      <c r="D52" s="273"/>
      <c r="G52" s="47"/>
    </row>
    <row r="53" spans="1:8" s="46" customFormat="1" ht="12.75">
      <c r="B53" s="47"/>
      <c r="G53" s="47"/>
    </row>
    <row r="54" spans="1:8">
      <c r="F54" s="18"/>
      <c r="G54" s="57"/>
      <c r="H54" s="18"/>
    </row>
    <row r="55" spans="1:8">
      <c r="F55" s="18"/>
      <c r="G55" s="57"/>
      <c r="H55" s="18"/>
    </row>
    <row r="56" spans="1:8">
      <c r="F56" s="18"/>
      <c r="G56" s="57"/>
      <c r="H56" s="18"/>
    </row>
    <row r="57" spans="1:8">
      <c r="F57" s="18"/>
      <c r="G57" s="57"/>
      <c r="H57" s="18"/>
    </row>
    <row r="58" spans="1:8">
      <c r="F58" s="18"/>
      <c r="G58" s="57"/>
      <c r="H58" s="18"/>
    </row>
    <row r="59" spans="1:8">
      <c r="F59" s="18"/>
      <c r="G59" s="57"/>
      <c r="H59" s="18"/>
    </row>
    <row r="60" spans="1:8">
      <c r="F60" s="18"/>
      <c r="G60" s="57"/>
      <c r="H60" s="18"/>
    </row>
    <row r="61" spans="1:8">
      <c r="F61" s="18"/>
      <c r="G61" s="57"/>
      <c r="H61" s="18"/>
    </row>
    <row r="62" spans="1:8">
      <c r="F62" s="18"/>
      <c r="G62" s="57"/>
      <c r="H62" s="18"/>
    </row>
    <row r="63" spans="1:8">
      <c r="F63" s="18"/>
      <c r="G63" s="57"/>
      <c r="H63" s="18"/>
    </row>
    <row r="64" spans="1:8">
      <c r="F64" s="18"/>
      <c r="G64" s="57"/>
      <c r="H64" s="18"/>
    </row>
    <row r="65" spans="6:8">
      <c r="F65" s="18"/>
      <c r="G65" s="57"/>
      <c r="H65" s="18"/>
    </row>
    <row r="66" spans="6:8">
      <c r="F66" s="18"/>
      <c r="G66" s="57"/>
      <c r="H66" s="18"/>
    </row>
    <row r="67" spans="6:8">
      <c r="F67" s="18"/>
      <c r="G67" s="57"/>
      <c r="H67" s="18"/>
    </row>
    <row r="68" spans="6:8">
      <c r="F68" s="18"/>
      <c r="G68" s="57"/>
      <c r="H68" s="18"/>
    </row>
    <row r="69" spans="6:8">
      <c r="F69" s="18"/>
      <c r="G69" s="57"/>
      <c r="H69" s="18"/>
    </row>
    <row r="70" spans="6:8">
      <c r="F70" s="18"/>
      <c r="G70" s="57"/>
      <c r="H70" s="18"/>
    </row>
  </sheetData>
  <mergeCells count="1">
    <mergeCell ref="A52:D52"/>
  </mergeCells>
  <pageMargins left="0.98425196850393704" right="0.39370078740157483" top="0.98425196850393704" bottom="0.59055118110236227" header="0.51181102362204722" footer="0.51181102362204722"/>
  <pageSetup paperSize="9" scale="79" fitToWidth="0" fitToHeight="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I26" sqref="I26"/>
    </sheetView>
  </sheetViews>
  <sheetFormatPr baseColWidth="10" defaultRowHeight="11.25"/>
  <cols>
    <col min="1" max="1" width="38.28515625" style="67" customWidth="1"/>
    <col min="2" max="2" width="13" style="41" bestFit="1" customWidth="1"/>
    <col min="3" max="4" width="11.42578125" style="41"/>
    <col min="5" max="5" width="12.7109375" style="41" customWidth="1"/>
    <col min="6" max="6" width="11.42578125" style="41"/>
    <col min="7" max="7" width="11.42578125" style="42"/>
    <col min="8" max="8" width="11.42578125" style="44"/>
    <col min="9" max="9" width="11.42578125" style="41"/>
    <col min="10" max="10" width="11.42578125" style="42"/>
    <col min="11" max="16384" width="11.42578125" style="41"/>
  </cols>
  <sheetData>
    <row r="1" spans="1:11" ht="39.75" customHeight="1">
      <c r="A1" s="40" t="s">
        <v>96</v>
      </c>
    </row>
    <row r="2" spans="1:11">
      <c r="A2" s="43"/>
      <c r="B2" s="174"/>
      <c r="C2" s="174"/>
      <c r="D2" s="174"/>
      <c r="E2" s="174"/>
      <c r="F2" s="174"/>
      <c r="G2" s="174" t="s">
        <v>2</v>
      </c>
      <c r="H2" s="174"/>
      <c r="I2" s="174" t="s">
        <v>2</v>
      </c>
      <c r="J2" s="174"/>
    </row>
    <row r="3" spans="1:11">
      <c r="A3" s="127"/>
      <c r="B3" s="128"/>
      <c r="C3" s="128"/>
      <c r="D3" s="128"/>
      <c r="E3" s="128"/>
      <c r="F3" s="128"/>
      <c r="G3" s="128" t="s">
        <v>95</v>
      </c>
      <c r="H3" s="128" t="s">
        <v>98</v>
      </c>
      <c r="I3" s="128" t="s">
        <v>95</v>
      </c>
      <c r="J3" s="128"/>
    </row>
    <row r="4" spans="1:11">
      <c r="A4" s="127"/>
      <c r="B4" s="128"/>
      <c r="C4" s="128"/>
      <c r="D4" s="128"/>
      <c r="E4" s="128"/>
      <c r="F4" s="128" t="s">
        <v>94</v>
      </c>
      <c r="G4" s="128" t="s">
        <v>93</v>
      </c>
      <c r="H4" s="128" t="s">
        <v>99</v>
      </c>
      <c r="I4" s="128" t="s">
        <v>92</v>
      </c>
      <c r="J4" s="128" t="s">
        <v>102</v>
      </c>
    </row>
    <row r="5" spans="1:11">
      <c r="A5" s="127"/>
      <c r="B5" s="128" t="s">
        <v>91</v>
      </c>
      <c r="C5" s="128" t="s">
        <v>90</v>
      </c>
      <c r="D5" s="128" t="s">
        <v>89</v>
      </c>
      <c r="E5" s="128" t="s">
        <v>88</v>
      </c>
      <c r="F5" s="128" t="s">
        <v>87</v>
      </c>
      <c r="G5" s="128" t="s">
        <v>86</v>
      </c>
      <c r="H5" s="128" t="s">
        <v>100</v>
      </c>
      <c r="I5" s="128" t="s">
        <v>85</v>
      </c>
      <c r="J5" s="128" t="s">
        <v>101</v>
      </c>
    </row>
    <row r="6" spans="1:11">
      <c r="A6" s="155" t="s">
        <v>30</v>
      </c>
      <c r="B6" s="45" t="s">
        <v>84</v>
      </c>
      <c r="C6" s="45" t="s">
        <v>83</v>
      </c>
      <c r="D6" s="45" t="s">
        <v>82</v>
      </c>
      <c r="E6" s="45" t="s">
        <v>81</v>
      </c>
      <c r="F6" s="45" t="s">
        <v>81</v>
      </c>
      <c r="G6" s="45" t="s">
        <v>80</v>
      </c>
      <c r="H6" s="45"/>
      <c r="I6" s="45" t="s">
        <v>79</v>
      </c>
      <c r="J6" s="45" t="s">
        <v>78</v>
      </c>
    </row>
    <row r="7" spans="1:11" s="75" customFormat="1" ht="25.5" customHeight="1" thickBot="1">
      <c r="A7" s="270" t="s">
        <v>139</v>
      </c>
      <c r="B7" s="264">
        <v>1607</v>
      </c>
      <c r="C7" s="264">
        <v>3332</v>
      </c>
      <c r="D7" s="264">
        <v>939</v>
      </c>
      <c r="E7" s="264">
        <v>375</v>
      </c>
      <c r="F7" s="264">
        <v>-6</v>
      </c>
      <c r="G7" s="264">
        <v>6247</v>
      </c>
      <c r="H7" s="264">
        <v>50</v>
      </c>
      <c r="I7" s="264">
        <v>-256</v>
      </c>
      <c r="J7" s="264">
        <v>6041</v>
      </c>
    </row>
    <row r="8" spans="1:11" ht="25.5" customHeight="1">
      <c r="A8" s="269" t="s">
        <v>126</v>
      </c>
      <c r="B8" s="263">
        <v>0</v>
      </c>
      <c r="C8" s="263">
        <v>0</v>
      </c>
      <c r="D8" s="263">
        <v>279</v>
      </c>
      <c r="E8" s="263">
        <v>-40</v>
      </c>
      <c r="F8" s="263">
        <v>-1</v>
      </c>
      <c r="G8" s="259">
        <v>238</v>
      </c>
      <c r="H8" s="263">
        <v>0</v>
      </c>
      <c r="I8" s="263">
        <v>-17</v>
      </c>
      <c r="J8" s="259">
        <v>221</v>
      </c>
    </row>
    <row r="9" spans="1:11" ht="25.5" customHeight="1">
      <c r="A9" s="181" t="s">
        <v>77</v>
      </c>
      <c r="B9" s="262">
        <v>0</v>
      </c>
      <c r="C9" s="262">
        <v>0</v>
      </c>
      <c r="D9" s="262">
        <v>7</v>
      </c>
      <c r="E9" s="262">
        <v>0</v>
      </c>
      <c r="F9" s="262">
        <v>0</v>
      </c>
      <c r="G9" s="259">
        <v>7</v>
      </c>
      <c r="H9" s="262">
        <v>0</v>
      </c>
      <c r="I9" s="262">
        <v>0</v>
      </c>
      <c r="J9" s="259">
        <v>7</v>
      </c>
    </row>
    <row r="10" spans="1:11" ht="25.5" customHeight="1" thickBot="1">
      <c r="A10" s="177" t="s">
        <v>124</v>
      </c>
      <c r="B10" s="260">
        <v>0</v>
      </c>
      <c r="C10" s="260">
        <v>0</v>
      </c>
      <c r="D10" s="260">
        <v>1</v>
      </c>
      <c r="E10" s="260">
        <v>0</v>
      </c>
      <c r="F10" s="260">
        <v>0</v>
      </c>
      <c r="G10" s="264">
        <v>1</v>
      </c>
      <c r="H10" s="260">
        <v>0</v>
      </c>
      <c r="I10" s="260">
        <v>0</v>
      </c>
      <c r="J10" s="264">
        <v>1</v>
      </c>
    </row>
    <row r="11" spans="1:11" s="75" customFormat="1" ht="25.5" customHeight="1" thickBot="1">
      <c r="A11" s="176" t="s">
        <v>140</v>
      </c>
      <c r="B11" s="261">
        <v>1607</v>
      </c>
      <c r="C11" s="261">
        <v>3332</v>
      </c>
      <c r="D11" s="261">
        <v>1226</v>
      </c>
      <c r="E11" s="261">
        <v>335</v>
      </c>
      <c r="F11" s="261">
        <v>-7</v>
      </c>
      <c r="G11" s="261">
        <v>6493</v>
      </c>
      <c r="H11" s="261">
        <v>50</v>
      </c>
      <c r="I11" s="261">
        <v>-273</v>
      </c>
      <c r="J11" s="261">
        <v>6270</v>
      </c>
    </row>
    <row r="12" spans="1:11" s="76" customFormat="1" ht="24.75" customHeight="1">
      <c r="A12" s="170"/>
      <c r="B12" s="156"/>
      <c r="C12" s="156"/>
      <c r="D12" s="156"/>
      <c r="E12" s="156"/>
      <c r="F12" s="156"/>
      <c r="G12" s="154"/>
      <c r="H12" s="156"/>
      <c r="I12" s="156"/>
      <c r="J12" s="171"/>
    </row>
    <row r="13" spans="1:11" s="76" customFormat="1">
      <c r="A13" s="43"/>
      <c r="B13" s="174"/>
      <c r="C13" s="174"/>
      <c r="D13" s="174"/>
      <c r="E13" s="174"/>
      <c r="F13" s="174"/>
      <c r="G13" s="174" t="s">
        <v>2</v>
      </c>
      <c r="H13" s="174"/>
      <c r="I13" s="174" t="s">
        <v>2</v>
      </c>
      <c r="J13" s="174"/>
    </row>
    <row r="14" spans="1:11" s="141" customFormat="1">
      <c r="A14" s="127"/>
      <c r="B14" s="128"/>
      <c r="C14" s="128"/>
      <c r="D14" s="128"/>
      <c r="E14" s="128"/>
      <c r="F14" s="128"/>
      <c r="G14" s="128" t="s">
        <v>95</v>
      </c>
      <c r="H14" s="128" t="s">
        <v>98</v>
      </c>
      <c r="I14" s="128" t="s">
        <v>95</v>
      </c>
      <c r="J14" s="128"/>
      <c r="K14" s="142"/>
    </row>
    <row r="15" spans="1:11" s="141" customFormat="1">
      <c r="A15" s="127"/>
      <c r="B15" s="128"/>
      <c r="C15" s="128"/>
      <c r="D15" s="128"/>
      <c r="E15" s="128"/>
      <c r="F15" s="128" t="s">
        <v>94</v>
      </c>
      <c r="G15" s="128" t="s">
        <v>93</v>
      </c>
      <c r="H15" s="128" t="s">
        <v>99</v>
      </c>
      <c r="I15" s="128" t="s">
        <v>92</v>
      </c>
      <c r="J15" s="128" t="s">
        <v>102</v>
      </c>
    </row>
    <row r="16" spans="1:11" s="76" customFormat="1">
      <c r="A16" s="127"/>
      <c r="B16" s="128" t="s">
        <v>91</v>
      </c>
      <c r="C16" s="128" t="s">
        <v>90</v>
      </c>
      <c r="D16" s="128" t="s">
        <v>89</v>
      </c>
      <c r="E16" s="128" t="s">
        <v>88</v>
      </c>
      <c r="F16" s="128" t="s">
        <v>87</v>
      </c>
      <c r="G16" s="128" t="s">
        <v>86</v>
      </c>
      <c r="H16" s="128" t="s">
        <v>100</v>
      </c>
      <c r="I16" s="128" t="s">
        <v>85</v>
      </c>
      <c r="J16" s="128" t="s">
        <v>101</v>
      </c>
    </row>
    <row r="17" spans="1:10" s="42" customFormat="1">
      <c r="A17" s="155" t="s">
        <v>30</v>
      </c>
      <c r="B17" s="45" t="s">
        <v>84</v>
      </c>
      <c r="C17" s="45" t="s">
        <v>83</v>
      </c>
      <c r="D17" s="45" t="s">
        <v>82</v>
      </c>
      <c r="E17" s="45" t="s">
        <v>81</v>
      </c>
      <c r="F17" s="45" t="s">
        <v>81</v>
      </c>
      <c r="G17" s="45" t="s">
        <v>80</v>
      </c>
      <c r="H17" s="45"/>
      <c r="I17" s="45" t="s">
        <v>79</v>
      </c>
      <c r="J17" s="45" t="s">
        <v>78</v>
      </c>
    </row>
    <row r="18" spans="1:10" ht="25.5" customHeight="1">
      <c r="A18" s="178" t="s">
        <v>127</v>
      </c>
      <c r="B18" s="265">
        <v>1607</v>
      </c>
      <c r="C18" s="265">
        <v>3332</v>
      </c>
      <c r="D18" s="265">
        <v>2493</v>
      </c>
      <c r="E18" s="265">
        <v>454</v>
      </c>
      <c r="F18" s="265">
        <v>-9</v>
      </c>
      <c r="G18" s="265">
        <v>7877</v>
      </c>
      <c r="H18" s="265">
        <v>50</v>
      </c>
      <c r="I18" s="265">
        <v>586</v>
      </c>
      <c r="J18" s="265">
        <v>8513</v>
      </c>
    </row>
    <row r="19" spans="1:10" ht="25.5" customHeight="1">
      <c r="A19" s="181" t="s">
        <v>126</v>
      </c>
      <c r="B19" s="268">
        <v>0</v>
      </c>
      <c r="C19" s="268">
        <v>0</v>
      </c>
      <c r="D19" s="268">
        <v>-178</v>
      </c>
      <c r="E19" s="268">
        <v>-17</v>
      </c>
      <c r="F19" s="268">
        <v>-1</v>
      </c>
      <c r="G19" s="265">
        <v>-196</v>
      </c>
      <c r="H19" s="268">
        <v>0</v>
      </c>
      <c r="I19" s="268">
        <v>-22</v>
      </c>
      <c r="J19" s="265">
        <v>-218</v>
      </c>
    </row>
    <row r="20" spans="1:10" ht="25.5" customHeight="1" thickBot="1">
      <c r="A20" s="177" t="s">
        <v>124</v>
      </c>
      <c r="B20" s="266">
        <v>0</v>
      </c>
      <c r="C20" s="266">
        <v>0</v>
      </c>
      <c r="D20" s="266">
        <v>1</v>
      </c>
      <c r="E20" s="266">
        <v>0</v>
      </c>
      <c r="F20" s="266">
        <v>0</v>
      </c>
      <c r="G20" s="266">
        <v>1</v>
      </c>
      <c r="H20" s="266">
        <v>0</v>
      </c>
      <c r="I20" s="266">
        <v>-8</v>
      </c>
      <c r="J20" s="266">
        <v>-7</v>
      </c>
    </row>
    <row r="21" spans="1:10" ht="25.5" customHeight="1" thickBot="1">
      <c r="A21" s="176" t="s">
        <v>141</v>
      </c>
      <c r="B21" s="267">
        <v>1607</v>
      </c>
      <c r="C21" s="267">
        <v>3332</v>
      </c>
      <c r="D21" s="267">
        <v>2316</v>
      </c>
      <c r="E21" s="267">
        <v>437</v>
      </c>
      <c r="F21" s="267">
        <v>-10</v>
      </c>
      <c r="G21" s="267">
        <v>7682</v>
      </c>
      <c r="H21" s="267">
        <v>50</v>
      </c>
      <c r="I21" s="267">
        <v>556</v>
      </c>
      <c r="J21" s="267">
        <v>8288</v>
      </c>
    </row>
    <row r="22" spans="1:10">
      <c r="A22" s="172"/>
      <c r="B22" s="172"/>
      <c r="C22" s="172"/>
      <c r="D22" s="172"/>
      <c r="E22" s="172"/>
      <c r="F22" s="172"/>
      <c r="G22" s="173"/>
      <c r="H22" s="175"/>
      <c r="I22" s="172"/>
      <c r="J22" s="173"/>
    </row>
    <row r="24" spans="1:10" ht="15">
      <c r="A24" s="272" t="s">
        <v>0</v>
      </c>
      <c r="B24" s="272"/>
      <c r="C24" s="272"/>
      <c r="D24" s="272"/>
      <c r="E24" s="275"/>
      <c r="F24" s="275"/>
      <c r="G24" s="275"/>
      <c r="H24" s="275"/>
    </row>
  </sheetData>
  <mergeCells count="1">
    <mergeCell ref="A24:H24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Overview</vt:lpstr>
      <vt:lpstr>Income Statement</vt:lpstr>
      <vt:lpstr>Statement of Compr. Income</vt:lpstr>
      <vt:lpstr>Balance Sheet</vt:lpstr>
      <vt:lpstr>Statement of Changes in Equity</vt:lpstr>
      <vt:lpstr>'Balance Sheet'!Druckbereich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Svenja Pohlmann</cp:lastModifiedBy>
  <cp:lastPrinted>2017-05-23T13:51:07Z</cp:lastPrinted>
  <dcterms:created xsi:type="dcterms:W3CDTF">2015-05-27T13:01:41Z</dcterms:created>
  <dcterms:modified xsi:type="dcterms:W3CDTF">2017-05-29T08:53:13Z</dcterms:modified>
</cp:coreProperties>
</file>